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defaultThemeVersion="124226"/>
  <mc:AlternateContent xmlns:mc="http://schemas.openxmlformats.org/markup-compatibility/2006">
    <mc:Choice Requires="x15">
      <x15ac:absPath xmlns:x15ac="http://schemas.microsoft.com/office/spreadsheetml/2010/11/ac" url="Q:\001医学部事務部\05001　（新）総務課\003総務系\007法規担当\法規関係専用\評価\☆評価委員会\医学部及び医学系研究科\R3年度\02.第２回評価委員会\資料\"/>
    </mc:Choice>
  </mc:AlternateContent>
  <xr:revisionPtr revIDLastSave="0" documentId="13_ncr:1_{563F9FF0-F881-4E7F-B7AB-CA47EE5A440E}" xr6:coauthVersionLast="36" xr6:coauthVersionMax="36" xr10:uidLastSave="{00000000-0000-0000-0000-000000000000}"/>
  <bookViews>
    <workbookView showHorizontalScroll="0" showVerticalScroll="0" showSheetTabs="0" xWindow="0" yWindow="0" windowWidth="22110" windowHeight="11115" tabRatio="864" xr2:uid="{00000000-000D-0000-FFFF-FFFF00000000}"/>
  </bookViews>
  <sheets>
    <sheet name="様式２・活動実績報告書" sheetId="18" r:id="rId1"/>
  </sheets>
  <definedNames>
    <definedName name="_xlnm.Print_Area" localSheetId="0">様式２・活動実績報告書!$A$1:$AI$361</definedName>
  </definedNames>
  <calcPr calcId="191029"/>
</workbook>
</file>

<file path=xl/calcChain.xml><?xml version="1.0" encoding="utf-8"?>
<calcChain xmlns="http://schemas.openxmlformats.org/spreadsheetml/2006/main">
  <c r="R35" i="18" l="1"/>
  <c r="AF352" i="18" l="1"/>
  <c r="AF351" i="18"/>
  <c r="AF353" i="18" s="1"/>
  <c r="AF7" i="18" s="1"/>
  <c r="AD343" i="18"/>
  <c r="AF343" i="18"/>
  <c r="AD342" i="18"/>
  <c r="AF342" i="18"/>
  <c r="AD341" i="18"/>
  <c r="AF341" i="18"/>
  <c r="K331" i="18"/>
  <c r="AD318" i="18" s="1"/>
  <c r="AF318" i="18" s="1"/>
  <c r="AF320" i="18" s="1"/>
  <c r="AD7" i="18" s="1"/>
  <c r="AG305" i="18"/>
  <c r="AG304" i="18"/>
  <c r="AG303" i="18"/>
  <c r="AG302" i="18"/>
  <c r="AG301" i="18"/>
  <c r="AG299" i="18"/>
  <c r="AF290" i="18"/>
  <c r="AF289" i="18"/>
  <c r="AF292" i="18" s="1"/>
  <c r="AE11" i="18" s="1"/>
  <c r="AF282" i="18"/>
  <c r="AF281" i="18"/>
  <c r="AF270" i="18"/>
  <c r="AF269" i="18"/>
  <c r="AG245" i="18"/>
  <c r="AG244" i="18"/>
  <c r="AG243" i="18"/>
  <c r="AF230" i="18"/>
  <c r="AF229" i="18"/>
  <c r="AF228" i="18"/>
  <c r="AF226" i="18"/>
  <c r="AF225" i="18"/>
  <c r="AF224" i="18"/>
  <c r="AF223" i="18"/>
  <c r="AF216" i="18"/>
  <c r="AF217" i="18" s="1"/>
  <c r="X11" i="18" s="1"/>
  <c r="AF210" i="18"/>
  <c r="AF211" i="18" s="1"/>
  <c r="W11" i="18" s="1"/>
  <c r="AE200" i="18"/>
  <c r="AE199" i="18"/>
  <c r="AE198" i="18"/>
  <c r="AE202" i="18" s="1"/>
  <c r="V11" i="18" s="1"/>
  <c r="AE196" i="18"/>
  <c r="AE194" i="18"/>
  <c r="AF182" i="18"/>
  <c r="AF183" i="18"/>
  <c r="S11" i="18" s="1"/>
  <c r="AF172" i="18"/>
  <c r="AF171" i="18"/>
  <c r="AF170" i="18"/>
  <c r="AF165" i="18"/>
  <c r="AF166" i="18" s="1"/>
  <c r="Q11" i="18" s="1"/>
  <c r="AG154" i="18"/>
  <c r="AG153" i="18"/>
  <c r="AG152" i="18"/>
  <c r="AG151" i="18"/>
  <c r="AG150" i="18"/>
  <c r="AG148" i="18"/>
  <c r="AG147" i="18"/>
  <c r="AD140" i="18"/>
  <c r="AF140" i="18" s="1"/>
  <c r="AD139" i="18"/>
  <c r="AF139" i="18" s="1"/>
  <c r="AD138" i="18"/>
  <c r="AF138" i="18" s="1"/>
  <c r="AD137" i="18"/>
  <c r="AF137" i="18" s="1"/>
  <c r="AD136" i="18"/>
  <c r="AF136" i="18" s="1"/>
  <c r="AD135" i="18"/>
  <c r="AF135" i="18" s="1"/>
  <c r="AD134" i="18"/>
  <c r="AF134" i="18" s="1"/>
  <c r="AD133" i="18"/>
  <c r="AF133" i="18" s="1"/>
  <c r="AE126" i="18"/>
  <c r="AG126" i="18" s="1"/>
  <c r="AE125" i="18"/>
  <c r="AG125" i="18" s="1"/>
  <c r="AE124" i="18"/>
  <c r="AG124" i="18" s="1"/>
  <c r="AE123" i="18"/>
  <c r="AG123" i="18" s="1"/>
  <c r="Z115" i="18"/>
  <c r="AF106" i="18"/>
  <c r="AF105" i="18"/>
  <c r="AF104" i="18"/>
  <c r="AF103" i="18"/>
  <c r="R99" i="18"/>
  <c r="AD96" i="18" s="1"/>
  <c r="AF96" i="18" s="1"/>
  <c r="AF97" i="18" s="1"/>
  <c r="J11" i="18" s="1"/>
  <c r="AE91" i="18"/>
  <c r="AG91" i="18" s="1"/>
  <c r="AE90" i="18"/>
  <c r="AG90" i="18" s="1"/>
  <c r="AE89" i="18"/>
  <c r="AG89" i="18" s="1"/>
  <c r="AE87" i="18"/>
  <c r="AG87" i="18" s="1"/>
  <c r="S83" i="18"/>
  <c r="AD80" i="18" s="1"/>
  <c r="AF80" i="18" s="1"/>
  <c r="AF81" i="18" s="1"/>
  <c r="H11" i="18" s="1"/>
  <c r="AF65" i="18"/>
  <c r="AF64" i="18"/>
  <c r="AF63" i="18"/>
  <c r="AF66" i="18" s="1"/>
  <c r="G11" i="18" s="1"/>
  <c r="AG55" i="18"/>
  <c r="AG54" i="18"/>
  <c r="S50" i="18"/>
  <c r="S49" i="18"/>
  <c r="S48" i="18"/>
  <c r="S47" i="18"/>
  <c r="R42" i="18"/>
  <c r="R41" i="18"/>
  <c r="R40" i="18"/>
  <c r="R39" i="18"/>
  <c r="R38" i="18"/>
  <c r="R37" i="18"/>
  <c r="R36" i="18"/>
  <c r="P31" i="18"/>
  <c r="AD17" i="18" s="1"/>
  <c r="AF17" i="18" s="1"/>
  <c r="N31" i="18"/>
  <c r="AF24" i="18"/>
  <c r="AF23" i="18"/>
  <c r="AF21" i="18"/>
  <c r="AF20" i="18"/>
  <c r="AF19" i="18"/>
  <c r="AG306" i="18" l="1"/>
  <c r="AF11" i="18" s="1"/>
  <c r="AF344" i="18"/>
  <c r="AE7" i="18" s="1"/>
  <c r="R43" i="18"/>
  <c r="AD36" i="18" s="1"/>
  <c r="AF36" i="18" s="1"/>
  <c r="AF284" i="18"/>
  <c r="AD11" i="18" s="1"/>
  <c r="D11" i="18"/>
  <c r="AF37" i="18"/>
  <c r="AG246" i="18"/>
  <c r="Z11" i="18" s="1"/>
  <c r="AG127" i="18"/>
  <c r="N11" i="18" s="1"/>
  <c r="AF141" i="18"/>
  <c r="O11" i="18" s="1"/>
  <c r="AG155" i="18"/>
  <c r="P11" i="18" s="1"/>
  <c r="AF271" i="18"/>
  <c r="AA11" i="18" s="1"/>
  <c r="AC11" i="18"/>
  <c r="AF25" i="18"/>
  <c r="C11" i="18" s="1"/>
  <c r="S51" i="18"/>
  <c r="AD48" i="18" s="1"/>
  <c r="AF48" i="18" s="1"/>
  <c r="AF49" i="18" s="1"/>
  <c r="E11" i="18" s="1"/>
  <c r="AG56" i="18"/>
  <c r="F11" i="18" s="1"/>
  <c r="AF107" i="18"/>
  <c r="K11" i="18" s="1"/>
  <c r="AF173" i="18"/>
  <c r="R11" i="18" s="1"/>
  <c r="AF231" i="18"/>
  <c r="Y11" i="18" s="1"/>
  <c r="U11" i="18" s="1"/>
  <c r="AG92" i="18"/>
  <c r="I11" i="18" s="1"/>
  <c r="AC7" i="18"/>
  <c r="B11" i="18" l="1"/>
  <c r="M1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sakamot</author>
    <author xml:space="preserve"> </author>
  </authors>
  <commentList>
    <comment ref="Q1" authorId="0" shapeId="0" xr:uid="{00000000-0006-0000-0000-000001000000}">
      <text>
        <r>
          <rPr>
            <b/>
            <sz val="11"/>
            <color indexed="12"/>
            <rFont val="ＭＳ Ｐゴシック"/>
            <family val="3"/>
            <charset val="128"/>
          </rPr>
          <t>記載日を入力
例）　3月21日</t>
        </r>
      </text>
    </comment>
    <comment ref="B7" authorId="1" shapeId="0" xr:uid="{00000000-0006-0000-0000-000002000000}">
      <text>
        <r>
          <rPr>
            <b/>
            <sz val="11"/>
            <color indexed="12"/>
            <rFont val="ＭＳ Ｐゴシック"/>
            <family val="3"/>
            <charset val="128"/>
          </rPr>
          <t xml:space="preserve"> 該当者のみ記入</t>
        </r>
      </text>
    </comment>
    <comment ref="AG7" authorId="0" shapeId="0" xr:uid="{00000000-0006-0000-0000-000003000000}">
      <text>
        <r>
          <rPr>
            <sz val="11"/>
            <color indexed="81"/>
            <rFont val="ＭＳ Ｐゴシック"/>
            <family val="3"/>
            <charset val="128"/>
          </rPr>
          <t>評価組織が領域評価点に加算</t>
        </r>
      </text>
    </comment>
    <comment ref="B9" authorId="1" shapeId="0" xr:uid="{00000000-0006-0000-0000-000004000000}">
      <text>
        <r>
          <rPr>
            <b/>
            <sz val="11"/>
            <color indexed="12"/>
            <rFont val="ＭＳ Ｐゴシック"/>
            <family val="3"/>
            <charset val="128"/>
          </rPr>
          <t xml:space="preserve"> 各評価領域の評価点集計
自動計算なので，</t>
        </r>
        <r>
          <rPr>
            <b/>
            <sz val="11"/>
            <color indexed="10"/>
            <rFont val="ＭＳ Ｐゴシック"/>
            <family val="3"/>
            <charset val="128"/>
          </rPr>
          <t>記入不要</t>
        </r>
      </text>
    </comment>
    <comment ref="L11" authorId="0" shapeId="0" xr:uid="{00000000-0006-0000-0000-000005000000}">
      <text>
        <r>
          <rPr>
            <sz val="11"/>
            <color indexed="81"/>
            <rFont val="ＭＳ Ｐゴシック"/>
            <family val="3"/>
            <charset val="128"/>
          </rPr>
          <t>評価組織が領域評価点に加算</t>
        </r>
      </text>
    </comment>
    <comment ref="T11" authorId="0" shapeId="0" xr:uid="{00000000-0006-0000-0000-000006000000}">
      <text>
        <r>
          <rPr>
            <sz val="11"/>
            <color indexed="81"/>
            <rFont val="ＭＳ Ｐゴシック"/>
            <family val="3"/>
            <charset val="128"/>
          </rPr>
          <t>評価組織が領域評価点に加算</t>
        </r>
      </text>
    </comment>
    <comment ref="AB11" authorId="0" shapeId="0" xr:uid="{00000000-0006-0000-0000-000007000000}">
      <text>
        <r>
          <rPr>
            <sz val="11"/>
            <color indexed="81"/>
            <rFont val="ＭＳ Ｐゴシック"/>
            <family val="3"/>
            <charset val="128"/>
          </rPr>
          <t>評価組織が領域評価点に加算</t>
        </r>
      </text>
    </comment>
    <comment ref="AG11" authorId="0" shapeId="0" xr:uid="{00000000-0006-0000-0000-000008000000}">
      <text>
        <r>
          <rPr>
            <sz val="11"/>
            <color indexed="81"/>
            <rFont val="ＭＳ Ｐゴシック"/>
            <family val="3"/>
            <charset val="128"/>
          </rPr>
          <t>評価組織が領域評価点に加算</t>
        </r>
      </text>
    </comment>
    <comment ref="J16" authorId="0" shapeId="0" xr:uid="{00000000-0006-0000-0000-000009000000}">
      <text>
        <r>
          <rPr>
            <b/>
            <sz val="12"/>
            <color indexed="12"/>
            <rFont val="ＭＳ Ｐゴシック"/>
            <family val="3"/>
            <charset val="128"/>
          </rPr>
          <t>・教養教育科目は開講場所を記入
　例）全学(本庄)，全学(鍋島) 
・学部教育（講義・実習・ＰＢＬチューター）は
　対象学科と学年を記入　　
　例）医４年，看２年</t>
        </r>
      </text>
    </comment>
    <comment ref="N16" authorId="1" shapeId="0" xr:uid="{00000000-0006-0000-0000-00000A000000}">
      <text>
        <r>
          <rPr>
            <b/>
            <sz val="12"/>
            <color indexed="12"/>
            <rFont val="ＭＳ Ｐゴシック"/>
            <family val="3"/>
            <charset val="128"/>
          </rPr>
          <t xml:space="preserve"> ・</t>
        </r>
        <r>
          <rPr>
            <b/>
            <sz val="12"/>
            <color indexed="10"/>
            <rFont val="ＭＳ Ｐゴシック"/>
            <family val="3"/>
            <charset val="128"/>
          </rPr>
          <t>通常の授業コマは９０分１コマ</t>
        </r>
        <r>
          <rPr>
            <b/>
            <sz val="12"/>
            <color indexed="12"/>
            <rFont val="ＭＳ Ｐゴシック"/>
            <family val="3"/>
            <charset val="128"/>
          </rPr>
          <t>であるが，</t>
        </r>
        <r>
          <rPr>
            <b/>
            <sz val="12"/>
            <color indexed="10"/>
            <rFont val="ＭＳ Ｐゴシック"/>
            <family val="3"/>
            <charset val="128"/>
          </rPr>
          <t>医学科ＰｈａｓｅⅢ科目では６０分１コマ</t>
        </r>
        <r>
          <rPr>
            <b/>
            <sz val="12"/>
            <color indexed="12"/>
            <rFont val="ＭＳ Ｐゴシック"/>
            <family val="3"/>
            <charset val="128"/>
          </rPr>
          <t>になる。
・コマ数は，授業日程表の記載を基に数える。
・本試験のコマは教科主任の講義コマ数に含める。</t>
        </r>
      </text>
    </comment>
    <comment ref="P16" authorId="1" shapeId="0" xr:uid="{00000000-0006-0000-0000-00000B000000}">
      <text>
        <r>
          <rPr>
            <b/>
            <sz val="12"/>
            <color indexed="12"/>
            <rFont val="ＭＳ Ｐゴシック"/>
            <family val="3"/>
            <charset val="128"/>
          </rPr>
          <t>・</t>
        </r>
        <r>
          <rPr>
            <b/>
            <sz val="12"/>
            <color indexed="10"/>
            <rFont val="ＭＳ Ｐゴシック"/>
            <family val="3"/>
            <charset val="128"/>
          </rPr>
          <t>９０分授業</t>
        </r>
        <r>
          <rPr>
            <b/>
            <sz val="12"/>
            <color indexed="12"/>
            <rFont val="ＭＳ Ｐゴシック"/>
            <family val="3"/>
            <charset val="128"/>
          </rPr>
          <t>１コマを</t>
        </r>
        <r>
          <rPr>
            <b/>
            <sz val="12"/>
            <color indexed="10"/>
            <rFont val="ＭＳ Ｐゴシック"/>
            <family val="3"/>
            <charset val="128"/>
          </rPr>
          <t>２時間</t>
        </r>
        <r>
          <rPr>
            <b/>
            <sz val="12"/>
            <color indexed="12"/>
            <rFont val="ＭＳ Ｐゴシック"/>
            <family val="3"/>
            <charset val="128"/>
          </rPr>
          <t>として計算。
・</t>
        </r>
        <r>
          <rPr>
            <b/>
            <sz val="12"/>
            <color indexed="10"/>
            <rFont val="ＭＳ Ｐゴシック"/>
            <family val="3"/>
            <charset val="128"/>
          </rPr>
          <t>６０分授業（医学科ＰｈａｓｅⅢ科目)</t>
        </r>
        <r>
          <rPr>
            <b/>
            <sz val="12"/>
            <color indexed="12"/>
            <rFont val="ＭＳ Ｐゴシック"/>
            <family val="3"/>
            <charset val="128"/>
          </rPr>
          <t>は，１コマを</t>
        </r>
        <r>
          <rPr>
            <b/>
            <sz val="12"/>
            <color indexed="10"/>
            <rFont val="ＭＳ Ｐゴシック"/>
            <family val="3"/>
            <charset val="128"/>
          </rPr>
          <t>4/3時間</t>
        </r>
        <r>
          <rPr>
            <b/>
            <sz val="12"/>
            <color indexed="12"/>
            <rFont val="ＭＳ Ｐゴシック"/>
            <family val="3"/>
            <charset val="128"/>
          </rPr>
          <t>で計算。</t>
        </r>
      </text>
    </comment>
    <comment ref="Q16" authorId="1" shapeId="0" xr:uid="{00000000-0006-0000-0000-00000C000000}">
      <text>
        <r>
          <rPr>
            <b/>
            <sz val="12"/>
            <color indexed="12"/>
            <rFont val="ＭＳ Ｐゴシック"/>
            <family val="3"/>
            <charset val="128"/>
          </rPr>
          <t>・総合的満足度（5段階評価点を記入）
・不明時は未記入で結構です</t>
        </r>
      </text>
    </comment>
    <comment ref="N27" authorId="1" shapeId="0" xr:uid="{00000000-0006-0000-0000-00000D000000}">
      <text>
        <r>
          <rPr>
            <b/>
            <sz val="11"/>
            <color indexed="12"/>
            <rFont val="ＭＳ Ｐゴシック"/>
            <family val="3"/>
            <charset val="128"/>
          </rPr>
          <t>全日の集中実習は，</t>
        </r>
        <r>
          <rPr>
            <b/>
            <sz val="11"/>
            <color indexed="10"/>
            <rFont val="ＭＳ Ｐゴシック"/>
            <family val="3"/>
            <charset val="128"/>
          </rPr>
          <t>１日４コマ×日数</t>
        </r>
        <r>
          <rPr>
            <b/>
            <sz val="11"/>
            <color indexed="12"/>
            <rFont val="ＭＳ Ｐゴシック"/>
            <family val="3"/>
            <charset val="128"/>
          </rPr>
          <t>で計算</t>
        </r>
      </text>
    </comment>
    <comment ref="N29" authorId="1" shapeId="0" xr:uid="{00000000-0006-0000-0000-00000E000000}">
      <text>
        <r>
          <rPr>
            <b/>
            <sz val="11"/>
            <color indexed="10"/>
            <rFont val="ＭＳ Ｐゴシック"/>
            <family val="3"/>
            <charset val="128"/>
          </rPr>
          <t>チューターを務めた日数×３コマ</t>
        </r>
        <r>
          <rPr>
            <b/>
            <sz val="11"/>
            <color indexed="12"/>
            <rFont val="ＭＳ Ｐゴシック"/>
            <family val="3"/>
            <charset val="128"/>
          </rPr>
          <t>で計算
例）8日×3コマ＝24</t>
        </r>
      </text>
    </comment>
    <comment ref="P29" authorId="1" shapeId="0" xr:uid="{00000000-0006-0000-0000-00000F000000}">
      <text>
        <r>
          <rPr>
            <b/>
            <sz val="11"/>
            <color indexed="12"/>
            <rFont val="ＭＳ Ｐゴシック"/>
            <family val="3"/>
            <charset val="128"/>
          </rPr>
          <t>・</t>
        </r>
        <r>
          <rPr>
            <b/>
            <sz val="11"/>
            <color indexed="10"/>
            <rFont val="ＭＳ Ｐゴシック"/>
            <family val="3"/>
            <charset val="128"/>
          </rPr>
          <t>医学科ＰｈａｓｅⅢPBL</t>
        </r>
        <r>
          <rPr>
            <b/>
            <sz val="11"/>
            <color indexed="12"/>
            <rFont val="ＭＳ Ｐゴシック"/>
            <family val="3"/>
            <charset val="128"/>
          </rPr>
          <t>は，１コマを</t>
        </r>
        <r>
          <rPr>
            <b/>
            <sz val="11"/>
            <color indexed="10"/>
            <rFont val="ＭＳ Ｐゴシック"/>
            <family val="3"/>
            <charset val="128"/>
          </rPr>
          <t>4/3時間</t>
        </r>
        <r>
          <rPr>
            <b/>
            <sz val="11"/>
            <color indexed="12"/>
            <rFont val="ＭＳ Ｐゴシック"/>
            <family val="3"/>
            <charset val="128"/>
          </rPr>
          <t>で計算。
例）24コマ×4/3時間＝32</t>
        </r>
      </text>
    </comment>
    <comment ref="N34" authorId="1" shapeId="0" xr:uid="{00000000-0006-0000-0000-000010000000}">
      <text>
        <r>
          <rPr>
            <b/>
            <sz val="12"/>
            <color indexed="10"/>
            <rFont val="ＭＳ Ｐゴシック"/>
            <family val="3"/>
            <charset val="128"/>
          </rPr>
          <t>実質的（直接）に学生指導</t>
        </r>
        <r>
          <rPr>
            <b/>
            <sz val="12"/>
            <color indexed="12"/>
            <rFont val="ＭＳ Ｐゴシック"/>
            <family val="3"/>
            <charset val="128"/>
          </rPr>
          <t>に係わった時間の</t>
        </r>
        <r>
          <rPr>
            <b/>
            <sz val="12"/>
            <color indexed="10"/>
            <rFont val="ＭＳ Ｐゴシック"/>
            <family val="3"/>
            <charset val="128"/>
          </rPr>
          <t>週当たり平均</t>
        </r>
        <r>
          <rPr>
            <b/>
            <sz val="12"/>
            <color indexed="12"/>
            <rFont val="ＭＳ Ｐゴシック"/>
            <family val="3"/>
            <charset val="128"/>
          </rPr>
          <t>を記入。
例）1日約２時間×週5日＝10時間</t>
        </r>
      </text>
    </comment>
    <comment ref="P34" authorId="1" shapeId="0" xr:uid="{00000000-0006-0000-0000-000011000000}">
      <text>
        <r>
          <rPr>
            <b/>
            <sz val="12"/>
            <color indexed="12"/>
            <rFont val="ＭＳ Ｐゴシック"/>
            <family val="3"/>
            <charset val="128"/>
          </rPr>
          <t xml:space="preserve">実習指導を行った延べ週数。
</t>
        </r>
        <r>
          <rPr>
            <b/>
            <sz val="12"/>
            <color indexed="10"/>
            <rFont val="ＭＳ Ｐゴシック"/>
            <family val="3"/>
            <charset val="128"/>
          </rPr>
          <t>年間３６週が上限</t>
        </r>
        <r>
          <rPr>
            <b/>
            <sz val="12"/>
            <color indexed="12"/>
            <rFont val="ＭＳ Ｐゴシック"/>
            <family val="3"/>
            <charset val="128"/>
          </rPr>
          <t>。</t>
        </r>
      </text>
    </comment>
    <comment ref="R34" authorId="1" shapeId="0" xr:uid="{00000000-0006-0000-0000-000012000000}">
      <text>
        <r>
          <rPr>
            <b/>
            <sz val="12"/>
            <color indexed="12"/>
            <rFont val="ＭＳ Ｐゴシック"/>
            <family val="3"/>
            <charset val="128"/>
          </rPr>
          <t xml:space="preserve"> カリキュラム上の時間ではなく，実質的に学生と係わった指導時間の総数（年間）を記入。
例）週当たり６時間×２０週＝１２０時間　</t>
        </r>
        <r>
          <rPr>
            <b/>
            <sz val="12"/>
            <color indexed="10"/>
            <rFont val="ＭＳ Ｐゴシック"/>
            <family val="3"/>
            <charset val="128"/>
          </rPr>
          <t>過剰な申告例がみうけられるので注意。</t>
        </r>
      </text>
    </comment>
    <comment ref="N46" authorId="1" shapeId="0" xr:uid="{00000000-0006-0000-0000-000013000000}">
      <text>
        <r>
          <rPr>
            <b/>
            <sz val="12"/>
            <color indexed="12"/>
            <rFont val="ＭＳ Ｐゴシック"/>
            <family val="3"/>
            <charset val="128"/>
          </rPr>
          <t xml:space="preserve"> 実質的に指導した学生の総数を記入。</t>
        </r>
      </text>
    </comment>
    <comment ref="O46" authorId="1" shapeId="0" xr:uid="{00000000-0006-0000-0000-000014000000}">
      <text>
        <r>
          <rPr>
            <b/>
            <sz val="12"/>
            <color indexed="10"/>
            <rFont val="ＭＳ Ｐゴシック"/>
            <family val="3"/>
            <charset val="128"/>
          </rPr>
          <t>実質的（直接）に学生指導</t>
        </r>
        <r>
          <rPr>
            <b/>
            <sz val="12"/>
            <color indexed="12"/>
            <rFont val="ＭＳ Ｐゴシック"/>
            <family val="3"/>
            <charset val="128"/>
          </rPr>
          <t>に係わった時間の</t>
        </r>
        <r>
          <rPr>
            <b/>
            <sz val="12"/>
            <color indexed="10"/>
            <rFont val="ＭＳ Ｐゴシック"/>
            <family val="3"/>
            <charset val="128"/>
          </rPr>
          <t>1日当たり平均</t>
        </r>
        <r>
          <rPr>
            <b/>
            <sz val="12"/>
            <color indexed="12"/>
            <rFont val="ＭＳ Ｐゴシック"/>
            <family val="3"/>
            <charset val="128"/>
          </rPr>
          <t xml:space="preserve">を記入。（1日８時間は，通常あり得ない）
</t>
        </r>
        <r>
          <rPr>
            <b/>
            <sz val="12"/>
            <color indexed="10"/>
            <rFont val="ＭＳ Ｐゴシック"/>
            <family val="3"/>
            <charset val="128"/>
          </rPr>
          <t>過剰な申告例がみうけられるので注意。</t>
        </r>
      </text>
    </comment>
    <comment ref="Q46" authorId="1" shapeId="0" xr:uid="{00000000-0006-0000-0000-000015000000}">
      <text>
        <r>
          <rPr>
            <b/>
            <sz val="12"/>
            <color indexed="10"/>
            <rFont val="ＭＳ Ｐゴシック"/>
            <family val="3"/>
            <charset val="128"/>
          </rPr>
          <t>実質的（直接）に学生指導</t>
        </r>
        <r>
          <rPr>
            <b/>
            <sz val="12"/>
            <color indexed="12"/>
            <rFont val="ＭＳ Ｐゴシック"/>
            <family val="3"/>
            <charset val="128"/>
          </rPr>
          <t>に係わった日数。</t>
        </r>
      </text>
    </comment>
    <comment ref="S46" authorId="1" shapeId="0" xr:uid="{00000000-0006-0000-0000-000016000000}">
      <text>
        <r>
          <rPr>
            <b/>
            <sz val="12"/>
            <color indexed="12"/>
            <rFont val="ＭＳ Ｐゴシック"/>
            <family val="3"/>
            <charset val="128"/>
          </rPr>
          <t xml:space="preserve">カリキュラム上の時間ではなく，実質的に学生と係わった指導時間の総数（年間）を記入。
例）１日２時間×２週（１０日）＝４０時間
</t>
        </r>
        <r>
          <rPr>
            <b/>
            <sz val="12"/>
            <color indexed="10"/>
            <rFont val="ＭＳ Ｐゴシック"/>
            <family val="3"/>
            <charset val="128"/>
          </rPr>
          <t>過剰な申告例がみうけられるので注意。</t>
        </r>
      </text>
    </comment>
    <comment ref="B61" authorId="1" shapeId="0" xr:uid="{00000000-0006-0000-0000-000017000000}">
      <text>
        <r>
          <rPr>
            <b/>
            <sz val="14"/>
            <color indexed="12"/>
            <rFont val="ＭＳ Ｐゴシック"/>
            <family val="3"/>
            <charset val="128"/>
          </rPr>
          <t xml:space="preserve"> 学部，全学レベルでの教育研修等を記入</t>
        </r>
      </text>
    </comment>
    <comment ref="S79" authorId="1" shapeId="0" xr:uid="{00000000-0006-0000-0000-000018000000}">
      <text>
        <r>
          <rPr>
            <b/>
            <sz val="11"/>
            <color indexed="12"/>
            <rFont val="ＭＳ Ｐゴシック"/>
            <family val="3"/>
            <charset val="128"/>
          </rPr>
          <t xml:space="preserve"> ・９０分授業１コマを２時間として計算。</t>
        </r>
      </text>
    </comment>
    <comment ref="B86" authorId="1" shapeId="0" xr:uid="{00000000-0006-0000-0000-000019000000}">
      <text>
        <r>
          <rPr>
            <b/>
            <sz val="12"/>
            <color indexed="12"/>
            <rFont val="ＭＳ Ｐゴシック"/>
            <family val="3"/>
            <charset val="128"/>
          </rPr>
          <t>・当該年度に指導した学生数を記入。
・教授以外の教員でも，大学院生の指導を行っていれば該当。</t>
        </r>
      </text>
    </comment>
    <comment ref="M86" authorId="1" shapeId="0" xr:uid="{00000000-0006-0000-0000-00001A000000}">
      <text>
        <r>
          <rPr>
            <b/>
            <sz val="12"/>
            <color indexed="12"/>
            <rFont val="ＭＳ Ｐゴシック"/>
            <family val="3"/>
            <charset val="128"/>
          </rPr>
          <t>・ 最終学年の大学院生のうち，　学位取得者の数を記入。
・研究指導教員が該当</t>
        </r>
      </text>
    </comment>
    <comment ref="Z113" authorId="1" shapeId="0" xr:uid="{00000000-0006-0000-0000-00001B000000}">
      <text>
        <r>
          <rPr>
            <b/>
            <sz val="12"/>
            <color indexed="12"/>
            <rFont val="ＭＳ Ｐゴシック"/>
            <family val="3"/>
            <charset val="128"/>
          </rPr>
          <t>「相談者の種別」合計人数
　　　　　と
「相談内容」の合計人数
　　　　　と
「相談方法」の合計人数
　　　　　は
「のべ人数」と一致するように注意</t>
        </r>
      </text>
    </comment>
  </commentList>
</comments>
</file>

<file path=xl/sharedStrings.xml><?xml version="1.0" encoding="utf-8"?>
<sst xmlns="http://schemas.openxmlformats.org/spreadsheetml/2006/main" count="784" uniqueCount="468">
  <si>
    <t>２　の実績評点</t>
    <phoneticPr fontId="1"/>
  </si>
  <si>
    <t>氏名</t>
    <rPh sb="0" eb="2">
      <t>シメイ</t>
    </rPh>
    <phoneticPr fontId="1"/>
  </si>
  <si>
    <t>件数</t>
    <rPh sb="0" eb="2">
      <t>ケンスウ</t>
    </rPh>
    <phoneticPr fontId="1"/>
  </si>
  <si>
    <t>３　の実績評点</t>
    <phoneticPr fontId="1"/>
  </si>
  <si>
    <t>４－２）研究指導等の評価基準　</t>
    <rPh sb="4" eb="6">
      <t>ケンキュウ</t>
    </rPh>
    <rPh sb="6" eb="8">
      <t>シドウ</t>
    </rPh>
    <rPh sb="8" eb="9">
      <t>トウ</t>
    </rPh>
    <phoneticPr fontId="1"/>
  </si>
  <si>
    <t>授与者数</t>
    <rPh sb="0" eb="2">
      <t>ジュヨ</t>
    </rPh>
    <rPh sb="2" eb="3">
      <t>シャ</t>
    </rPh>
    <rPh sb="3" eb="4">
      <t>カズ</t>
    </rPh>
    <phoneticPr fontId="1"/>
  </si>
  <si>
    <t>５　の実績評点</t>
    <phoneticPr fontId="1"/>
  </si>
  <si>
    <t>ｲﾝﾊﾟｸﾄﾌｧｸﾀｰの総和</t>
    <rPh sb="11" eb="13">
      <t>ソウワ</t>
    </rPh>
    <phoneticPr fontId="1"/>
  </si>
  <si>
    <t>１　の実績評点</t>
    <phoneticPr fontId="1"/>
  </si>
  <si>
    <t>２　学会発表等の評価基準　</t>
    <phoneticPr fontId="1"/>
  </si>
  <si>
    <t>一般回数</t>
    <rPh sb="0" eb="2">
      <t>イッパン</t>
    </rPh>
    <phoneticPr fontId="1"/>
  </si>
  <si>
    <t>３－2）学会役員等の実績</t>
  </si>
  <si>
    <t>受賞件数</t>
    <rPh sb="0" eb="2">
      <t>ジュショウ</t>
    </rPh>
    <rPh sb="2" eb="4">
      <t>ケンスウ</t>
    </rPh>
    <phoneticPr fontId="1"/>
  </si>
  <si>
    <t>６　の実績評点</t>
    <phoneticPr fontId="1"/>
  </si>
  <si>
    <t>１　佐賀大学全学委員会，専門部会委員等の評価基準　</t>
    <rPh sb="16" eb="18">
      <t>イイン</t>
    </rPh>
    <rPh sb="18" eb="19">
      <t>トウ</t>
    </rPh>
    <phoneticPr fontId="1"/>
  </si>
  <si>
    <t>１）委員長としての貢献　件数×５点</t>
  </si>
  <si>
    <t>２）委員としての貢献　　件数×２点</t>
  </si>
  <si>
    <t>２　医学部内の委員等の評価基準　</t>
    <rPh sb="2" eb="4">
      <t>イガク</t>
    </rPh>
    <rPh sb="4" eb="5">
      <t>ブ</t>
    </rPh>
    <rPh sb="5" eb="6">
      <t>ナイ</t>
    </rPh>
    <rPh sb="7" eb="9">
      <t>イイン</t>
    </rPh>
    <rPh sb="9" eb="10">
      <t>トウ</t>
    </rPh>
    <phoneticPr fontId="1"/>
  </si>
  <si>
    <t>１）委員長としての貢献　件数×３点</t>
  </si>
  <si>
    <t>３　教務関係の役職および組織・運営の役職の評価基準　</t>
    <rPh sb="2" eb="4">
      <t>キョウム</t>
    </rPh>
    <rPh sb="4" eb="6">
      <t>カンケイ</t>
    </rPh>
    <rPh sb="7" eb="9">
      <t>ヤクショク</t>
    </rPh>
    <phoneticPr fontId="1"/>
  </si>
  <si>
    <t>２）組織・運営の役職実績</t>
  </si>
  <si>
    <t>Ⅴ</t>
    <phoneticPr fontId="1"/>
  </si>
  <si>
    <t>２　附属病院院内 診療活動の状況の評価基準　</t>
    <rPh sb="2" eb="4">
      <t>フゾク</t>
    </rPh>
    <rPh sb="4" eb="6">
      <t>ビョウイン</t>
    </rPh>
    <rPh sb="6" eb="8">
      <t>インナイ</t>
    </rPh>
    <rPh sb="9" eb="11">
      <t>シンリョウ</t>
    </rPh>
    <rPh sb="11" eb="13">
      <t>カツドウ</t>
    </rPh>
    <rPh sb="14" eb="16">
      <t>ジョウキョウ</t>
    </rPh>
    <phoneticPr fontId="1"/>
  </si>
  <si>
    <t>２-２）附属病院院外の診療活動は評点に加えない</t>
  </si>
  <si>
    <t>３　病院運営の評価基準　</t>
    <rPh sb="2" eb="4">
      <t>ビョウイン</t>
    </rPh>
    <rPh sb="4" eb="6">
      <t>ウンエイ</t>
    </rPh>
    <rPh sb="7" eb="9">
      <t>ヒョウカ</t>
    </rPh>
    <phoneticPr fontId="1"/>
  </si>
  <si>
    <t>実績時間／週平均</t>
    <rPh sb="0" eb="2">
      <t>ジッセキ</t>
    </rPh>
    <rPh sb="2" eb="4">
      <t>ジカン</t>
    </rPh>
    <rPh sb="5" eb="8">
      <t>シュウヘイキン</t>
    </rPh>
    <phoneticPr fontId="1"/>
  </si>
  <si>
    <t>４　取得している資格の評価基準　</t>
    <rPh sb="2" eb="4">
      <t>シュトク</t>
    </rPh>
    <rPh sb="8" eb="10">
      <t>シカク</t>
    </rPh>
    <rPh sb="11" eb="13">
      <t>ヒョウカ</t>
    </rPh>
    <phoneticPr fontId="1"/>
  </si>
  <si>
    <t>１</t>
  </si>
  <si>
    <t>修士</t>
  </si>
  <si>
    <t>コ  ー ス ・ セ ミ ナ ー　名　（指導内容等）</t>
    <rPh sb="20" eb="22">
      <t>シドウ</t>
    </rPh>
    <rPh sb="22" eb="24">
      <t>ナイヨウ</t>
    </rPh>
    <rPh sb="24" eb="25">
      <t>トウ</t>
    </rPh>
    <phoneticPr fontId="1"/>
  </si>
  <si>
    <t>大学院授業 実績</t>
    <rPh sb="6" eb="8">
      <t>ジッセキ</t>
    </rPh>
    <phoneticPr fontId="1"/>
  </si>
  <si>
    <t>時間数</t>
    <rPh sb="0" eb="3">
      <t>ジカンスウ</t>
    </rPh>
    <phoneticPr fontId="1"/>
  </si>
  <si>
    <t>実質的な指導の役割（実験・調査等の指導或いは指導補助，論文作成指導，統括的指導など）</t>
    <rPh sb="0" eb="3">
      <t>ジッシツテキ</t>
    </rPh>
    <rPh sb="4" eb="6">
      <t>シドウ</t>
    </rPh>
    <rPh sb="7" eb="9">
      <t>ヤクワリ</t>
    </rPh>
    <rPh sb="10" eb="12">
      <t>ジッケン</t>
    </rPh>
    <rPh sb="13" eb="15">
      <t>チョウサ</t>
    </rPh>
    <rPh sb="15" eb="16">
      <t>トウ</t>
    </rPh>
    <rPh sb="17" eb="19">
      <t>シドウ</t>
    </rPh>
    <rPh sb="19" eb="20">
      <t>アル</t>
    </rPh>
    <rPh sb="22" eb="24">
      <t>シドウ</t>
    </rPh>
    <rPh sb="24" eb="26">
      <t>ホジョ</t>
    </rPh>
    <rPh sb="29" eb="31">
      <t>サクセイ</t>
    </rPh>
    <rPh sb="34" eb="36">
      <t>トウカツ</t>
    </rPh>
    <rPh sb="36" eb="37">
      <t>テキ</t>
    </rPh>
    <rPh sb="37" eb="39">
      <t>シドウ</t>
    </rPh>
    <phoneticPr fontId="1"/>
  </si>
  <si>
    <t>一般発表</t>
    <rPh sb="0" eb="2">
      <t>イッパン</t>
    </rPh>
    <phoneticPr fontId="1"/>
  </si>
  <si>
    <t>その他の集会等</t>
    <rPh sb="2" eb="3">
      <t>タ</t>
    </rPh>
    <rPh sb="4" eb="6">
      <t>シュウカイ</t>
    </rPh>
    <rPh sb="6" eb="7">
      <t>トウ</t>
    </rPh>
    <phoneticPr fontId="1"/>
  </si>
  <si>
    <t>国際的学会</t>
    <rPh sb="0" eb="3">
      <t>コクサイテキ</t>
    </rPh>
    <rPh sb="3" eb="5">
      <t>ガッカイ</t>
    </rPh>
    <phoneticPr fontId="1"/>
  </si>
  <si>
    <t>国内全国規模の学会</t>
    <rPh sb="0" eb="2">
      <t>コクナイ</t>
    </rPh>
    <rPh sb="2" eb="4">
      <t>ゼンコク</t>
    </rPh>
    <rPh sb="4" eb="6">
      <t>キボ</t>
    </rPh>
    <rPh sb="7" eb="9">
      <t>ガッカイ</t>
    </rPh>
    <phoneticPr fontId="1"/>
  </si>
  <si>
    <t>地方会規模の学会</t>
    <rPh sb="0" eb="2">
      <t>チホウ</t>
    </rPh>
    <rPh sb="2" eb="3">
      <t>カイ</t>
    </rPh>
    <rPh sb="3" eb="5">
      <t>キボ</t>
    </rPh>
    <rPh sb="6" eb="8">
      <t>ガッカイ</t>
    </rPh>
    <phoneticPr fontId="1"/>
  </si>
  <si>
    <t>国費</t>
    <rPh sb="0" eb="2">
      <t>コクヒ</t>
    </rPh>
    <phoneticPr fontId="1"/>
  </si>
  <si>
    <t>私費</t>
    <rPh sb="0" eb="2">
      <t>シヒ</t>
    </rPh>
    <phoneticPr fontId="1"/>
  </si>
  <si>
    <t>その他，交換学生等</t>
    <rPh sb="4" eb="6">
      <t>コウカン</t>
    </rPh>
    <rPh sb="6" eb="8">
      <t>ガクセイ</t>
    </rPh>
    <rPh sb="8" eb="9">
      <t>トウ</t>
    </rPh>
    <phoneticPr fontId="1"/>
  </si>
  <si>
    <t>学会等出席</t>
    <rPh sb="2" eb="3">
      <t>トウ</t>
    </rPh>
    <phoneticPr fontId="1"/>
  </si>
  <si>
    <t>校費・科研費支弁</t>
    <rPh sb="0" eb="2">
      <t>コウヒ</t>
    </rPh>
    <rPh sb="3" eb="5">
      <t>カケン</t>
    </rPh>
    <rPh sb="5" eb="6">
      <t>ヒ</t>
    </rPh>
    <rPh sb="6" eb="8">
      <t>シベン</t>
    </rPh>
    <phoneticPr fontId="1"/>
  </si>
  <si>
    <t>委任経理金・私費</t>
    <rPh sb="0" eb="2">
      <t>イニン</t>
    </rPh>
    <rPh sb="2" eb="4">
      <t>ケイリ</t>
    </rPh>
    <rPh sb="4" eb="5">
      <t>キン</t>
    </rPh>
    <rPh sb="6" eb="8">
      <t>シヒ</t>
    </rPh>
    <phoneticPr fontId="1"/>
  </si>
  <si>
    <t>海外共同研究 実績</t>
    <rPh sb="2" eb="4">
      <t>キョウドウ</t>
    </rPh>
    <rPh sb="4" eb="6">
      <t>ケンキュウ</t>
    </rPh>
    <rPh sb="7" eb="9">
      <t>ジッセキ</t>
    </rPh>
    <phoneticPr fontId="1"/>
  </si>
  <si>
    <t>海外技術協力・支援 実績</t>
    <rPh sb="2" eb="4">
      <t>ギジュツ</t>
    </rPh>
    <rPh sb="4" eb="6">
      <t>キョウリョク</t>
    </rPh>
    <rPh sb="7" eb="9">
      <t>シエン</t>
    </rPh>
    <phoneticPr fontId="1"/>
  </si>
  <si>
    <t>相手先　国・機関</t>
    <rPh sb="0" eb="3">
      <t>アイテサキ</t>
    </rPh>
    <rPh sb="4" eb="5">
      <t>コク</t>
    </rPh>
    <rPh sb="6" eb="8">
      <t>キカン</t>
    </rPh>
    <phoneticPr fontId="1"/>
  </si>
  <si>
    <t>対象　国・機関</t>
    <rPh sb="0" eb="2">
      <t>タイショウ</t>
    </rPh>
    <rPh sb="3" eb="4">
      <t>コク</t>
    </rPh>
    <rPh sb="5" eb="7">
      <t>キカン</t>
    </rPh>
    <phoneticPr fontId="1"/>
  </si>
  <si>
    <t>国内での共同研究・受託研究 実績</t>
    <rPh sb="0" eb="2">
      <t>コクナイ</t>
    </rPh>
    <rPh sb="9" eb="11">
      <t>ジュタク</t>
    </rPh>
    <rPh sb="11" eb="13">
      <t>ケンキュウ</t>
    </rPh>
    <rPh sb="14" eb="16">
      <t>ジッセキ</t>
    </rPh>
    <phoneticPr fontId="1"/>
  </si>
  <si>
    <t>組織運営の領域</t>
    <rPh sb="5" eb="7">
      <t>リョウイキ</t>
    </rPh>
    <phoneticPr fontId="1"/>
  </si>
  <si>
    <t xml:space="preserve"> 佐賀大学全学委員会，専門部会等（ワーキング グループを含む）における貢献</t>
    <rPh sb="1" eb="3">
      <t>サガ</t>
    </rPh>
    <rPh sb="3" eb="5">
      <t>ダイガク</t>
    </rPh>
    <rPh sb="5" eb="7">
      <t>ゼンガク</t>
    </rPh>
    <rPh sb="7" eb="10">
      <t>イインカイ</t>
    </rPh>
    <phoneticPr fontId="1"/>
  </si>
  <si>
    <t xml:space="preserve"> 医学部，医学科，看護学科，附属病院の委員会，専門部会等（ワーキング グループを含む）における貢献</t>
    <rPh sb="1" eb="3">
      <t>イガク</t>
    </rPh>
    <rPh sb="3" eb="4">
      <t>ブ</t>
    </rPh>
    <rPh sb="5" eb="7">
      <t>イガク</t>
    </rPh>
    <rPh sb="7" eb="8">
      <t>カ</t>
    </rPh>
    <rPh sb="9" eb="11">
      <t>カンゴ</t>
    </rPh>
    <rPh sb="11" eb="13">
      <t>ガッカ</t>
    </rPh>
    <rPh sb="19" eb="22">
      <t>イインカイ</t>
    </rPh>
    <phoneticPr fontId="1"/>
  </si>
  <si>
    <t>委員</t>
    <rPh sb="0" eb="2">
      <t>イイン</t>
    </rPh>
    <phoneticPr fontId="1"/>
  </si>
  <si>
    <t>上記項目で表せない組織運営の貢献（必要があれば記入）</t>
    <rPh sb="9" eb="11">
      <t>ソシキ</t>
    </rPh>
    <rPh sb="11" eb="13">
      <t>ウンエイ</t>
    </rPh>
    <rPh sb="14" eb="16">
      <t>コウケン</t>
    </rPh>
    <phoneticPr fontId="1"/>
  </si>
  <si>
    <t>学外における教育活動 （公開講座，出前授業，講演，講習会，非常勤講師など）</t>
    <rPh sb="0" eb="1">
      <t>ガク</t>
    </rPh>
    <rPh sb="1" eb="2">
      <t>ガイ</t>
    </rPh>
    <rPh sb="6" eb="8">
      <t>キョウイク</t>
    </rPh>
    <rPh sb="8" eb="10">
      <t>カツドウ</t>
    </rPh>
    <rPh sb="22" eb="24">
      <t>コウエン</t>
    </rPh>
    <rPh sb="25" eb="28">
      <t>コウシュウカイ</t>
    </rPh>
    <rPh sb="29" eb="32">
      <t>ヒジョウキン</t>
    </rPh>
    <rPh sb="32" eb="34">
      <t>コウシ</t>
    </rPh>
    <phoneticPr fontId="1"/>
  </si>
  <si>
    <t>上記項目で表せない国際交流・社会貢献活動の特記事項（必要があれば記入）</t>
    <rPh sb="0" eb="2">
      <t>ジョウキ</t>
    </rPh>
    <rPh sb="2" eb="4">
      <t>コウモク</t>
    </rPh>
    <rPh sb="5" eb="6">
      <t>アラワ</t>
    </rPh>
    <rPh sb="9" eb="11">
      <t>コクサイ</t>
    </rPh>
    <rPh sb="11" eb="13">
      <t>コウリュウ</t>
    </rPh>
    <rPh sb="14" eb="16">
      <t>シャカイ</t>
    </rPh>
    <rPh sb="16" eb="18">
      <t>コウケン</t>
    </rPh>
    <rPh sb="18" eb="20">
      <t>カツドウ</t>
    </rPh>
    <rPh sb="26" eb="28">
      <t>ヒツヨウ</t>
    </rPh>
    <rPh sb="32" eb="34">
      <t>キニュウ</t>
    </rPh>
    <phoneticPr fontId="1"/>
  </si>
  <si>
    <t>担当診療および診療支援（検査，病理等）の内容</t>
    <rPh sb="7" eb="9">
      <t>シンリョウ</t>
    </rPh>
    <rPh sb="9" eb="11">
      <t>シエン</t>
    </rPh>
    <rPh sb="12" eb="14">
      <t>ケンサ</t>
    </rPh>
    <rPh sb="15" eb="17">
      <t>ビョウリ</t>
    </rPh>
    <rPh sb="17" eb="18">
      <t>トウ</t>
    </rPh>
    <phoneticPr fontId="1"/>
  </si>
  <si>
    <t>外来診療</t>
    <rPh sb="0" eb="2">
      <t>ガイライ</t>
    </rPh>
    <rPh sb="2" eb="4">
      <t>シンリョウ</t>
    </rPh>
    <phoneticPr fontId="1"/>
  </si>
  <si>
    <t>病棟診療</t>
    <rPh sb="0" eb="2">
      <t>ビョウトウ</t>
    </rPh>
    <rPh sb="2" eb="4">
      <t>シンリョウ</t>
    </rPh>
    <phoneticPr fontId="1"/>
  </si>
  <si>
    <t>臨床検査</t>
  </si>
  <si>
    <t>時間外診療</t>
    <rPh sb="0" eb="3">
      <t>ジカンガイ</t>
    </rPh>
    <rPh sb="3" eb="5">
      <t>シンリョウ</t>
    </rPh>
    <phoneticPr fontId="1"/>
  </si>
  <si>
    <t>　区　分</t>
    <rPh sb="1" eb="2">
      <t>ク</t>
    </rPh>
    <rPh sb="3" eb="4">
      <t>ブン</t>
    </rPh>
    <phoneticPr fontId="1"/>
  </si>
  <si>
    <t>手　術</t>
    <rPh sb="0" eb="1">
      <t>テ</t>
    </rPh>
    <rPh sb="2" eb="3">
      <t>ジュツ</t>
    </rPh>
    <phoneticPr fontId="1"/>
  </si>
  <si>
    <t>人/週</t>
    <rPh sb="0" eb="1">
      <t>ニン</t>
    </rPh>
    <rPh sb="2" eb="3">
      <t>シュウ</t>
    </rPh>
    <phoneticPr fontId="1"/>
  </si>
  <si>
    <t>件/週</t>
    <rPh sb="0" eb="1">
      <t>ケン</t>
    </rPh>
    <rPh sb="2" eb="3">
      <t>シュウ</t>
    </rPh>
    <phoneticPr fontId="1"/>
  </si>
  <si>
    <t>時間/週</t>
    <rPh sb="0" eb="2">
      <t>ジカン</t>
    </rPh>
    <rPh sb="3" eb="4">
      <t>シュウ</t>
    </rPh>
    <phoneticPr fontId="1"/>
  </si>
  <si>
    <t>週 平均人数・件数</t>
    <rPh sb="0" eb="1">
      <t>シュウ</t>
    </rPh>
    <rPh sb="2" eb="4">
      <t>ヘイキン</t>
    </rPh>
    <rPh sb="4" eb="6">
      <t>ニンズウ</t>
    </rPh>
    <rPh sb="7" eb="9">
      <t>ケンスウ</t>
    </rPh>
    <phoneticPr fontId="1"/>
  </si>
  <si>
    <t>週 平均実働時間数</t>
    <rPh sb="0" eb="1">
      <t>シュウ</t>
    </rPh>
    <rPh sb="2" eb="4">
      <t>ヘイキン</t>
    </rPh>
    <rPh sb="4" eb="6">
      <t>ジツドウ</t>
    </rPh>
    <rPh sb="6" eb="9">
      <t>ジカンスウ</t>
    </rPh>
    <phoneticPr fontId="1"/>
  </si>
  <si>
    <t>診療支援</t>
    <rPh sb="0" eb="2">
      <t>シンリョウ</t>
    </rPh>
    <rPh sb="2" eb="4">
      <t>シエン</t>
    </rPh>
    <phoneticPr fontId="1"/>
  </si>
  <si>
    <t>診療活動の実績</t>
    <rPh sb="0" eb="2">
      <t>シンリョウ</t>
    </rPh>
    <rPh sb="2" eb="4">
      <t>カツドウ</t>
    </rPh>
    <rPh sb="5" eb="7">
      <t>ジッセキ</t>
    </rPh>
    <phoneticPr fontId="1"/>
  </si>
  <si>
    <t>活動場所</t>
    <rPh sb="0" eb="2">
      <t>カツドウ</t>
    </rPh>
    <rPh sb="2" eb="4">
      <t>バショ</t>
    </rPh>
    <phoneticPr fontId="1"/>
  </si>
  <si>
    <t>活動の内容</t>
    <rPh sb="0" eb="2">
      <t>カツドウ</t>
    </rPh>
    <rPh sb="3" eb="5">
      <t>ナイヨウ</t>
    </rPh>
    <phoneticPr fontId="1"/>
  </si>
  <si>
    <t>週または月
平均活動時間</t>
    <rPh sb="4" eb="5">
      <t>ツキ</t>
    </rPh>
    <rPh sb="8" eb="10">
      <t>カツドウ</t>
    </rPh>
    <rPh sb="10" eb="12">
      <t>ジカン</t>
    </rPh>
    <phoneticPr fontId="1"/>
  </si>
  <si>
    <t>その他WG等</t>
    <rPh sb="2" eb="3">
      <t>タ</t>
    </rPh>
    <rPh sb="5" eb="6">
      <t>ナド</t>
    </rPh>
    <phoneticPr fontId="1"/>
  </si>
  <si>
    <t>　横断的診療班</t>
    <rPh sb="1" eb="4">
      <t>オウダンテキ</t>
    </rPh>
    <rPh sb="4" eb="7">
      <t>シンリョウハン</t>
    </rPh>
    <phoneticPr fontId="1"/>
  </si>
  <si>
    <t>　高度先進医療</t>
    <rPh sb="1" eb="3">
      <t>コウド</t>
    </rPh>
    <rPh sb="3" eb="5">
      <t>センシン</t>
    </rPh>
    <rPh sb="5" eb="7">
      <t>イリョウ</t>
    </rPh>
    <phoneticPr fontId="1"/>
  </si>
  <si>
    <t>病院運営の貢献</t>
    <rPh sb="0" eb="2">
      <t>ビョウイン</t>
    </rPh>
    <rPh sb="2" eb="4">
      <t>ウンエイ</t>
    </rPh>
    <rPh sb="5" eb="7">
      <t>コウケン</t>
    </rPh>
    <phoneticPr fontId="1"/>
  </si>
  <si>
    <t>活動区分</t>
    <rPh sb="2" eb="4">
      <t>クブン</t>
    </rPh>
    <phoneticPr fontId="1"/>
  </si>
  <si>
    <t>取得年月日</t>
    <rPh sb="0" eb="2">
      <t>シュトク</t>
    </rPh>
    <rPh sb="2" eb="3">
      <t>ネン</t>
    </rPh>
    <rPh sb="3" eb="4">
      <t>ガツ</t>
    </rPh>
    <rPh sb="4" eb="5">
      <t>ヒ</t>
    </rPh>
    <phoneticPr fontId="1"/>
  </si>
  <si>
    <t>教育</t>
    <rPh sb="0" eb="2">
      <t>キョウイク</t>
    </rPh>
    <phoneticPr fontId="1"/>
  </si>
  <si>
    <t>研究</t>
    <rPh sb="0" eb="2">
      <t>ケンキュウ</t>
    </rPh>
    <phoneticPr fontId="1"/>
  </si>
  <si>
    <t>組織
運営</t>
    <rPh sb="0" eb="2">
      <t>ソシキ</t>
    </rPh>
    <rPh sb="3" eb="5">
      <t>ウンエイ</t>
    </rPh>
    <phoneticPr fontId="1"/>
  </si>
  <si>
    <t>Ⅰ</t>
    <phoneticPr fontId="1"/>
  </si>
  <si>
    <t>教育の領域</t>
    <rPh sb="3" eb="5">
      <t>リョウイキ</t>
    </rPh>
    <phoneticPr fontId="1"/>
  </si>
  <si>
    <t>学部教育 実績</t>
    <rPh sb="5" eb="7">
      <t>ジッセキ</t>
    </rPh>
    <phoneticPr fontId="1"/>
  </si>
  <si>
    <t>1)</t>
    <phoneticPr fontId="1"/>
  </si>
  <si>
    <t>区分</t>
    <rPh sb="0" eb="2">
      <t>クブン</t>
    </rPh>
    <phoneticPr fontId="1"/>
  </si>
  <si>
    <r>
      <t>授　業　科　目</t>
    </r>
    <r>
      <rPr>
        <sz val="12"/>
        <color indexed="8"/>
        <rFont val="ＭＳ ゴシック"/>
        <family val="3"/>
        <charset val="128"/>
      </rPr>
      <t>　名</t>
    </r>
    <rPh sb="8" eb="9">
      <t>ナ</t>
    </rPh>
    <phoneticPr fontId="1"/>
  </si>
  <si>
    <t>学生数</t>
    <rPh sb="0" eb="3">
      <t>ガクセイスウ</t>
    </rPh>
    <phoneticPr fontId="1"/>
  </si>
  <si>
    <t>コマ数</t>
    <phoneticPr fontId="1"/>
  </si>
  <si>
    <t>時 間 数</t>
    <rPh sb="0" eb="1">
      <t>トキ</t>
    </rPh>
    <rPh sb="2" eb="3">
      <t>アイダ</t>
    </rPh>
    <rPh sb="4" eb="5">
      <t>カズ</t>
    </rPh>
    <phoneticPr fontId="1"/>
  </si>
  <si>
    <t>学生による授業評価点</t>
    <rPh sb="5" eb="7">
      <t>ジュギョウ</t>
    </rPh>
    <phoneticPr fontId="1"/>
  </si>
  <si>
    <t>講義</t>
    <rPh sb="0" eb="2">
      <t>コウギ</t>
    </rPh>
    <phoneticPr fontId="1"/>
  </si>
  <si>
    <t>１－１）学部教育の評価基準</t>
    <phoneticPr fontId="1"/>
  </si>
  <si>
    <t>E1</t>
    <phoneticPr fontId="1"/>
  </si>
  <si>
    <t>実習</t>
    <rPh sb="0" eb="2">
      <t>ジッシュウ</t>
    </rPh>
    <phoneticPr fontId="1"/>
  </si>
  <si>
    <t>１－１）の実績評点</t>
    <phoneticPr fontId="1"/>
  </si>
  <si>
    <t>PBLﾁｭｰﾀｰ</t>
    <phoneticPr fontId="1"/>
  </si>
  <si>
    <t>2)</t>
    <phoneticPr fontId="1"/>
  </si>
  <si>
    <t>講座名</t>
    <phoneticPr fontId="1"/>
  </si>
  <si>
    <t>メール</t>
    <phoneticPr fontId="1"/>
  </si>
  <si>
    <t>対象学科等
・学年</t>
    <rPh sb="0" eb="2">
      <t>タイショウ</t>
    </rPh>
    <rPh sb="2" eb="4">
      <t>ガッカ</t>
    </rPh>
    <rPh sb="4" eb="5">
      <t>トウ</t>
    </rPh>
    <rPh sb="7" eb="9">
      <t>ガクネン</t>
    </rPh>
    <phoneticPr fontId="1"/>
  </si>
  <si>
    <t>２）参加総時間数が８時間未満の場合　+２点</t>
    <rPh sb="4" eb="5">
      <t>ソウ</t>
    </rPh>
    <rPh sb="7" eb="8">
      <t>スウ</t>
    </rPh>
    <phoneticPr fontId="1"/>
  </si>
  <si>
    <t>３）参加総時間数が８時間以上の場合　＋５点</t>
    <rPh sb="4" eb="5">
      <t>ソウ</t>
    </rPh>
    <rPh sb="7" eb="8">
      <t>スウ</t>
    </rPh>
    <rPh sb="12" eb="14">
      <t>イジョウ</t>
    </rPh>
    <phoneticPr fontId="1"/>
  </si>
  <si>
    <t>主査回数</t>
    <phoneticPr fontId="1"/>
  </si>
  <si>
    <t>副査回数</t>
    <phoneticPr fontId="1"/>
  </si>
  <si>
    <t>　</t>
    <phoneticPr fontId="1"/>
  </si>
  <si>
    <t>一般発表回数×0.5点</t>
    <phoneticPr fontId="1"/>
  </si>
  <si>
    <t>一般発表回数×0.3点</t>
    <phoneticPr fontId="1"/>
  </si>
  <si>
    <t>ｼﾝﾎﾟｼﾞｽﾄ回数×0.5点</t>
    <phoneticPr fontId="1"/>
  </si>
  <si>
    <t>３）</t>
  </si>
  <si>
    <t>　２）レフェリー・・・件数×０．２点</t>
    <rPh sb="11" eb="12">
      <t>ケン</t>
    </rPh>
    <rPh sb="12" eb="13">
      <t>スウ</t>
    </rPh>
    <phoneticPr fontId="1"/>
  </si>
  <si>
    <t>　３）学会理事・・・　件数×２点</t>
    <rPh sb="11" eb="12">
      <t>ケン</t>
    </rPh>
    <rPh sb="12" eb="13">
      <t>スウ</t>
    </rPh>
    <rPh sb="15" eb="16">
      <t>テン</t>
    </rPh>
    <phoneticPr fontId="1"/>
  </si>
  <si>
    <t>　４）学会評議員・・・　件数×１点</t>
    <rPh sb="5" eb="8">
      <t>ヒョウギイン</t>
    </rPh>
    <rPh sb="12" eb="13">
      <t>ケン</t>
    </rPh>
    <rPh sb="13" eb="14">
      <t>スウ</t>
    </rPh>
    <rPh sb="16" eb="17">
      <t>テン</t>
    </rPh>
    <phoneticPr fontId="1"/>
  </si>
  <si>
    <t>　５）学会各種役員・・・件数×０．５点</t>
    <rPh sb="5" eb="7">
      <t>カクシュ</t>
    </rPh>
    <rPh sb="7" eb="9">
      <t>ヤクイン</t>
    </rPh>
    <rPh sb="12" eb="13">
      <t>ケン</t>
    </rPh>
    <rPh sb="13" eb="14">
      <t>スウ</t>
    </rPh>
    <phoneticPr fontId="1"/>
  </si>
  <si>
    <t>受賞の実績がある場合・・１件につき１０点</t>
    <phoneticPr fontId="1"/>
  </si>
  <si>
    <t>申請
件数</t>
    <rPh sb="0" eb="2">
      <t>シンセイ</t>
    </rPh>
    <rPh sb="3" eb="4">
      <t>ケン</t>
    </rPh>
    <rPh sb="4" eb="5">
      <t>スウ</t>
    </rPh>
    <phoneticPr fontId="1"/>
  </si>
  <si>
    <t>採択
件数</t>
    <rPh sb="0" eb="2">
      <t>サイタク</t>
    </rPh>
    <rPh sb="3" eb="5">
      <t>ケンスウ</t>
    </rPh>
    <phoneticPr fontId="1"/>
  </si>
  <si>
    <r>
      <t>交付金額
（</t>
    </r>
    <r>
      <rPr>
        <sz val="10"/>
        <rFont val="ＭＳ ゴシック"/>
        <family val="3"/>
        <charset val="128"/>
      </rPr>
      <t>千円）</t>
    </r>
    <rPh sb="6" eb="8">
      <t>センエン</t>
    </rPh>
    <phoneticPr fontId="1"/>
  </si>
  <si>
    <r>
      <t>特許取得の実績がある場合　</t>
    </r>
    <r>
      <rPr>
        <sz val="12"/>
        <color indexed="8"/>
        <rFont val="ＭＳ ゴシック"/>
        <family val="3"/>
        <charset val="128"/>
      </rPr>
      <t>１件につき５</t>
    </r>
    <r>
      <rPr>
        <sz val="12"/>
        <rFont val="ＭＳ ゴシック"/>
        <family val="3"/>
        <charset val="128"/>
      </rPr>
      <t>点</t>
    </r>
    <rPh sb="0" eb="2">
      <t>トッキョ</t>
    </rPh>
    <rPh sb="10" eb="12">
      <t>バアイ</t>
    </rPh>
    <phoneticPr fontId="1"/>
  </si>
  <si>
    <t>　１）学術雑誌の編集委員・・・件数×１点</t>
    <rPh sb="15" eb="16">
      <t>ケン</t>
    </rPh>
    <rPh sb="16" eb="17">
      <t>スウ</t>
    </rPh>
    <phoneticPr fontId="1"/>
  </si>
  <si>
    <t>２）学外コメディカル教育の非常勤講師　件数×３点</t>
    <phoneticPr fontId="1"/>
  </si>
  <si>
    <t>学部教育：　講義・実習・ＰＢＬ実績  （臨床実習は次項２）に記載，大学院授業は下記４－１）に記載する）</t>
    <rPh sb="0" eb="2">
      <t>ガクブ</t>
    </rPh>
    <rPh sb="2" eb="4">
      <t>キョウイク</t>
    </rPh>
    <rPh sb="25" eb="27">
      <t>ジコウ</t>
    </rPh>
    <rPh sb="30" eb="32">
      <t>キサイ</t>
    </rPh>
    <rPh sb="33" eb="35">
      <t>ダイガク</t>
    </rPh>
    <rPh sb="35" eb="36">
      <t>イン</t>
    </rPh>
    <rPh sb="36" eb="38">
      <t>ジュギョウ</t>
    </rPh>
    <rPh sb="39" eb="41">
      <t>カキ</t>
    </rPh>
    <rPh sb="46" eb="48">
      <t>キサイ</t>
    </rPh>
    <phoneticPr fontId="1"/>
  </si>
  <si>
    <t>１－２）臨床実習指導の評価基準</t>
    <phoneticPr fontId="1"/>
  </si>
  <si>
    <t>指導内容等</t>
    <rPh sb="0" eb="2">
      <t>シドウ</t>
    </rPh>
    <rPh sb="2" eb="4">
      <t>ナイヨウ</t>
    </rPh>
    <rPh sb="4" eb="5">
      <t>ナド</t>
    </rPh>
    <phoneticPr fontId="1"/>
  </si>
  <si>
    <t>週当り実質指導時間数</t>
    <rPh sb="0" eb="1">
      <t>シュウ</t>
    </rPh>
    <rPh sb="1" eb="2">
      <t>ア</t>
    </rPh>
    <rPh sb="3" eb="5">
      <t>ジッシツ</t>
    </rPh>
    <rPh sb="5" eb="7">
      <t>シドウ</t>
    </rPh>
    <rPh sb="7" eb="10">
      <t>ジカンスウ</t>
    </rPh>
    <phoneticPr fontId="1"/>
  </si>
  <si>
    <t>延べ指導
週数</t>
    <rPh sb="0" eb="1">
      <t>ノ</t>
    </rPh>
    <rPh sb="2" eb="4">
      <t>シドウ</t>
    </rPh>
    <rPh sb="5" eb="6">
      <t>シュウ</t>
    </rPh>
    <rPh sb="6" eb="7">
      <t>カズ</t>
    </rPh>
    <phoneticPr fontId="1"/>
  </si>
  <si>
    <t>延べ総時間数</t>
    <phoneticPr fontId="1"/>
  </si>
  <si>
    <t>計</t>
    <rPh sb="0" eb="1">
      <t>ケイ</t>
    </rPh>
    <phoneticPr fontId="1"/>
  </si>
  <si>
    <t>１－２）の実績評点</t>
    <phoneticPr fontId="1"/>
  </si>
  <si>
    <t>無し</t>
    <rPh sb="0" eb="1">
      <t>ナ</t>
    </rPh>
    <phoneticPr fontId="1"/>
  </si>
  <si>
    <t>総時間数</t>
    <phoneticPr fontId="1"/>
  </si>
  <si>
    <t>１－３）の実績評点</t>
    <phoneticPr fontId="1"/>
  </si>
  <si>
    <t>２</t>
    <phoneticPr fontId="1"/>
  </si>
  <si>
    <t>２　教育改善の取り組みの評価基準</t>
    <phoneticPr fontId="1"/>
  </si>
  <si>
    <t>３</t>
    <phoneticPr fontId="1"/>
  </si>
  <si>
    <t>研 修， 講 習 会 等 の 名 称</t>
    <phoneticPr fontId="1"/>
  </si>
  <si>
    <t>効　　果</t>
    <rPh sb="0" eb="1">
      <t>コウ</t>
    </rPh>
    <rPh sb="3" eb="4">
      <t>ハタシ</t>
    </rPh>
    <phoneticPr fontId="1"/>
  </si>
  <si>
    <t>参加時間数</t>
    <phoneticPr fontId="1"/>
  </si>
  <si>
    <t>３　教育研修（ファカルティ ディベロップメント）参加の評価基準</t>
    <phoneticPr fontId="1"/>
  </si>
  <si>
    <t>４</t>
    <phoneticPr fontId="1"/>
  </si>
  <si>
    <t>大学院，卒後教育 実績</t>
    <phoneticPr fontId="1"/>
  </si>
  <si>
    <t>４　大学院授業実績の評価基準</t>
    <phoneticPr fontId="1"/>
  </si>
  <si>
    <t>大 学 院 授 業 科 目 名</t>
    <phoneticPr fontId="1"/>
  </si>
  <si>
    <t>受講人数</t>
  </si>
  <si>
    <t>コマ数</t>
  </si>
  <si>
    <t>４－１）　の実績評点</t>
    <phoneticPr fontId="1"/>
  </si>
  <si>
    <t>研究指導等　実績</t>
    <rPh sb="0" eb="2">
      <t>ケンキュウ</t>
    </rPh>
    <rPh sb="2" eb="4">
      <t>シドウ</t>
    </rPh>
    <rPh sb="4" eb="5">
      <t>トウ</t>
    </rPh>
    <rPh sb="6" eb="8">
      <t>ジッセキ</t>
    </rPh>
    <phoneticPr fontId="1"/>
  </si>
  <si>
    <t>大学院指導学生数</t>
    <rPh sb="0" eb="2">
      <t>ダイガク</t>
    </rPh>
    <rPh sb="2" eb="3">
      <t>イン</t>
    </rPh>
    <rPh sb="3" eb="5">
      <t>シドウ</t>
    </rPh>
    <rPh sb="7" eb="8">
      <t>スウ</t>
    </rPh>
    <phoneticPr fontId="1"/>
  </si>
  <si>
    <t>学位論文審査実績</t>
    <phoneticPr fontId="1"/>
  </si>
  <si>
    <t>課程博士</t>
  </si>
  <si>
    <t>主査回数</t>
  </si>
  <si>
    <t>副査回数</t>
  </si>
  <si>
    <t>４－２）　の実績評点</t>
    <phoneticPr fontId="1"/>
  </si>
  <si>
    <t>５</t>
    <phoneticPr fontId="1"/>
  </si>
  <si>
    <t>５　学内におけるその他の教育活動の評価基準</t>
    <phoneticPr fontId="1"/>
  </si>
  <si>
    <t>活     動     の     名     称  （演  題  名）</t>
    <rPh sb="28" eb="29">
      <t>エン</t>
    </rPh>
    <rPh sb="31" eb="32">
      <t>ダイ</t>
    </rPh>
    <rPh sb="34" eb="35">
      <t>メイ</t>
    </rPh>
    <phoneticPr fontId="1"/>
  </si>
  <si>
    <t>参加者数</t>
    <rPh sb="0" eb="2">
      <t>サンカ</t>
    </rPh>
    <rPh sb="2" eb="3">
      <t>シャ</t>
    </rPh>
    <rPh sb="3" eb="4">
      <t>スウ</t>
    </rPh>
    <phoneticPr fontId="1"/>
  </si>
  <si>
    <t>総時間数</t>
    <rPh sb="0" eb="1">
      <t>ソウ</t>
    </rPh>
    <rPh sb="1" eb="4">
      <t>ジカンスウ</t>
    </rPh>
    <phoneticPr fontId="1"/>
  </si>
  <si>
    <t>合　　　計</t>
    <rPh sb="0" eb="1">
      <t>ゴウ</t>
    </rPh>
    <rPh sb="4" eb="5">
      <t>ケイ</t>
    </rPh>
    <phoneticPr fontId="1"/>
  </si>
  <si>
    <t>６</t>
    <phoneticPr fontId="1"/>
  </si>
  <si>
    <t>学生への生活指導等（チューター，クラブ顧問，オフィスアワー等による指導）</t>
    <rPh sb="33" eb="35">
      <t>シドウ</t>
    </rPh>
    <phoneticPr fontId="1"/>
  </si>
  <si>
    <t>６　学生への生活指導等の評価基準</t>
    <phoneticPr fontId="1"/>
  </si>
  <si>
    <t>１）チューター（一般・特別チューター）</t>
    <rPh sb="8" eb="10">
      <t>イッパン</t>
    </rPh>
    <rPh sb="11" eb="13">
      <t>トクベツ</t>
    </rPh>
    <phoneticPr fontId="1"/>
  </si>
  <si>
    <t>指導の区分</t>
    <rPh sb="0" eb="2">
      <t>シドウ</t>
    </rPh>
    <rPh sb="3" eb="5">
      <t>クブン</t>
    </rPh>
    <phoneticPr fontId="1"/>
  </si>
  <si>
    <t>指導内容における特記事項</t>
    <rPh sb="0" eb="2">
      <t>シドウ</t>
    </rPh>
    <rPh sb="2" eb="4">
      <t>ナイヨウ</t>
    </rPh>
    <rPh sb="8" eb="10">
      <t>トッキ</t>
    </rPh>
    <rPh sb="10" eb="12">
      <t>ジコウ</t>
    </rPh>
    <phoneticPr fontId="1"/>
  </si>
  <si>
    <t>２）クラブ顧問</t>
    <rPh sb="5" eb="7">
      <t>コモン</t>
    </rPh>
    <phoneticPr fontId="1"/>
  </si>
  <si>
    <t>クラブ名</t>
    <rPh sb="3" eb="4">
      <t>メイ</t>
    </rPh>
    <phoneticPr fontId="1"/>
  </si>
  <si>
    <t>７</t>
    <phoneticPr fontId="1"/>
  </si>
  <si>
    <t>上記項目で表せない教育活動の特記事項（必要があれば記入）</t>
    <rPh sb="0" eb="2">
      <t>ジョウキ</t>
    </rPh>
    <rPh sb="2" eb="4">
      <t>コウモク</t>
    </rPh>
    <rPh sb="5" eb="6">
      <t>アラワ</t>
    </rPh>
    <rPh sb="9" eb="11">
      <t>キョウイク</t>
    </rPh>
    <rPh sb="11" eb="13">
      <t>カツドウ</t>
    </rPh>
    <rPh sb="14" eb="16">
      <t>トッキ</t>
    </rPh>
    <rPh sb="16" eb="18">
      <t>ジコウ</t>
    </rPh>
    <phoneticPr fontId="1"/>
  </si>
  <si>
    <t>１）</t>
    <phoneticPr fontId="1"/>
  </si>
  <si>
    <t>２）</t>
    <phoneticPr fontId="1"/>
  </si>
  <si>
    <t>３）</t>
    <phoneticPr fontId="1"/>
  </si>
  <si>
    <t>Ⅱ</t>
    <phoneticPr fontId="1"/>
  </si>
  <si>
    <t>研究の領域</t>
    <rPh sb="3" eb="5">
      <t>リョウイキ</t>
    </rPh>
    <phoneticPr fontId="1"/>
  </si>
  <si>
    <t xml:space="preserve"> Impact factor が付いた論文数</t>
    <phoneticPr fontId="1"/>
  </si>
  <si>
    <t>１　著書，論文等実績の評価基準　</t>
    <phoneticPr fontId="1"/>
  </si>
  <si>
    <t>２</t>
  </si>
  <si>
    <t>１）国際的学会</t>
    <phoneticPr fontId="1"/>
  </si>
  <si>
    <t>一般発表回数×２点</t>
    <phoneticPr fontId="1"/>
  </si>
  <si>
    <t>ｼﾝﾎﾟｼﾞｽﾄ回数×５点</t>
    <phoneticPr fontId="1"/>
  </si>
  <si>
    <t>シンポ回数</t>
    <phoneticPr fontId="1"/>
  </si>
  <si>
    <t>２）国内全国規模学会</t>
    <phoneticPr fontId="1"/>
  </si>
  <si>
    <t>一般発表回数×１点</t>
    <phoneticPr fontId="1"/>
  </si>
  <si>
    <t>ｼﾝﾎﾟｼﾞｽﾄ</t>
    <phoneticPr fontId="1"/>
  </si>
  <si>
    <t>ｼﾝﾎﾟｼﾞｽﾄ回数×２点</t>
    <phoneticPr fontId="1"/>
  </si>
  <si>
    <t>３）地方会規模学会　　　　　　　</t>
    <phoneticPr fontId="1"/>
  </si>
  <si>
    <t>４）その他集会</t>
    <phoneticPr fontId="1"/>
  </si>
  <si>
    <t>３　学会貢献の評価基準　</t>
    <phoneticPr fontId="1"/>
  </si>
  <si>
    <t>３－1）学会等の主催</t>
    <phoneticPr fontId="1"/>
  </si>
  <si>
    <t>４　学術等に関する受賞の評価基準　</t>
    <phoneticPr fontId="1"/>
  </si>
  <si>
    <t>学術（学会）賞名</t>
  </si>
  <si>
    <t>受  賞  研  究  課  題</t>
  </si>
  <si>
    <t>４　の実績評点</t>
    <phoneticPr fontId="1"/>
  </si>
  <si>
    <t>５　科学研究費等補助金の申請・獲得の評価基準　</t>
    <phoneticPr fontId="1"/>
  </si>
  <si>
    <t>研   究   課   題</t>
    <phoneticPr fontId="1"/>
  </si>
  <si>
    <t>学外助成金</t>
    <rPh sb="0" eb="2">
      <t>ガクガイ</t>
    </rPh>
    <rPh sb="2" eb="5">
      <t>ジョセイキン</t>
    </rPh>
    <phoneticPr fontId="1"/>
  </si>
  <si>
    <t>学内</t>
    <rPh sb="0" eb="2">
      <t>ガクナイ</t>
    </rPh>
    <phoneticPr fontId="1"/>
  </si>
  <si>
    <t>６</t>
  </si>
  <si>
    <t>６　特許取得の評価基準　</t>
    <phoneticPr fontId="1"/>
  </si>
  <si>
    <t>上記項目で表せない研究活動の特記事項（必要があれば記入）</t>
    <rPh sb="0" eb="2">
      <t>ジョウキ</t>
    </rPh>
    <rPh sb="2" eb="4">
      <t>コウモク</t>
    </rPh>
    <rPh sb="5" eb="6">
      <t>アラワ</t>
    </rPh>
    <rPh sb="9" eb="11">
      <t>ケンキュウ</t>
    </rPh>
    <rPh sb="11" eb="13">
      <t>カツドウ</t>
    </rPh>
    <rPh sb="19" eb="21">
      <t>ヒツヨウ</t>
    </rPh>
    <rPh sb="25" eb="27">
      <t>キニュウ</t>
    </rPh>
    <phoneticPr fontId="1"/>
  </si>
  <si>
    <t>Ⅲ</t>
    <phoneticPr fontId="1"/>
  </si>
  <si>
    <t>国際交流・社会貢献の領域</t>
    <rPh sb="10" eb="12">
      <t>リョウイキ</t>
    </rPh>
    <phoneticPr fontId="1"/>
  </si>
  <si>
    <t>１</t>
    <phoneticPr fontId="1"/>
  </si>
  <si>
    <t>国際交流に関する実績</t>
    <rPh sb="8" eb="10">
      <t>ジッセキ</t>
    </rPh>
    <phoneticPr fontId="1"/>
  </si>
  <si>
    <t>外国人研究者</t>
    <phoneticPr fontId="1"/>
  </si>
  <si>
    <t>留学生</t>
    <phoneticPr fontId="1"/>
  </si>
  <si>
    <r>
      <t>長期</t>
    </r>
    <r>
      <rPr>
        <sz val="10"/>
        <rFont val="ＭＳ ゴシック"/>
        <family val="3"/>
        <charset val="128"/>
      </rPr>
      <t>（１月以上)</t>
    </r>
    <rPh sb="0" eb="2">
      <t>チョウキ</t>
    </rPh>
    <rPh sb="4" eb="5">
      <t>ツキ</t>
    </rPh>
    <rPh sb="5" eb="7">
      <t>イジョウ</t>
    </rPh>
    <phoneticPr fontId="1"/>
  </si>
  <si>
    <r>
      <t>短期</t>
    </r>
    <r>
      <rPr>
        <sz val="10"/>
        <rFont val="ＭＳ ゴシック"/>
        <family val="3"/>
        <charset val="128"/>
      </rPr>
      <t>（１月未満)</t>
    </r>
    <rPh sb="0" eb="2">
      <t>タンキ</t>
    </rPh>
    <rPh sb="4" eb="5">
      <t>ツキ</t>
    </rPh>
    <rPh sb="5" eb="7">
      <t>ミマン</t>
    </rPh>
    <phoneticPr fontId="1"/>
  </si>
  <si>
    <t>長期（１月以上)</t>
    <phoneticPr fontId="1"/>
  </si>
  <si>
    <t>留学生派遣等の斡旋，調整 実績</t>
    <rPh sb="5" eb="6">
      <t>トウ</t>
    </rPh>
    <rPh sb="7" eb="9">
      <t>アッセン</t>
    </rPh>
    <rPh sb="13" eb="15">
      <t>ジッセキ</t>
    </rPh>
    <phoneticPr fontId="1"/>
  </si>
  <si>
    <t xml:space="preserve">具体例を記入
</t>
    <rPh sb="0" eb="2">
      <t>グタイ</t>
    </rPh>
    <rPh sb="2" eb="3">
      <t>レイ</t>
    </rPh>
    <rPh sb="4" eb="6">
      <t>キニュウ</t>
    </rPh>
    <phoneticPr fontId="1"/>
  </si>
  <si>
    <t>１　国際交流に関する評価基準　</t>
    <phoneticPr fontId="1"/>
  </si>
  <si>
    <t>3)</t>
    <phoneticPr fontId="1"/>
  </si>
  <si>
    <t>海外渡航の回数</t>
    <phoneticPr fontId="1"/>
  </si>
  <si>
    <t>調査研究・共同研究・研修会等</t>
    <rPh sb="0" eb="2">
      <t>チョウサ</t>
    </rPh>
    <rPh sb="2" eb="4">
      <t>ケンキュウ</t>
    </rPh>
    <rPh sb="10" eb="12">
      <t>ケンシュウ</t>
    </rPh>
    <rPh sb="12" eb="13">
      <t>カイ</t>
    </rPh>
    <rPh sb="13" eb="14">
      <t>トウ</t>
    </rPh>
    <phoneticPr fontId="1"/>
  </si>
  <si>
    <t>２　海外共同研究の評価基準　</t>
    <phoneticPr fontId="1"/>
  </si>
  <si>
    <t>３　海外技術協力・支援の評価基準　</t>
    <phoneticPr fontId="1"/>
  </si>
  <si>
    <t>４　国内共同研究・受託研究の評価基準</t>
    <phoneticPr fontId="1"/>
  </si>
  <si>
    <t>共　同　研　究</t>
    <rPh sb="0" eb="1">
      <t>トモ</t>
    </rPh>
    <rPh sb="2" eb="3">
      <t>ドウ</t>
    </rPh>
    <rPh sb="4" eb="5">
      <t>ケン</t>
    </rPh>
    <rPh sb="6" eb="7">
      <t>キワム</t>
    </rPh>
    <phoneticPr fontId="1"/>
  </si>
  <si>
    <t>共同研究　</t>
    <phoneticPr fontId="1"/>
  </si>
  <si>
    <t>相手先区分
該当欄に○を付ける</t>
    <rPh sb="0" eb="3">
      <t>アイテサキ</t>
    </rPh>
    <rPh sb="3" eb="5">
      <t>クブン</t>
    </rPh>
    <rPh sb="8" eb="9">
      <t>ラン</t>
    </rPh>
    <phoneticPr fontId="1"/>
  </si>
  <si>
    <t>大学等</t>
    <rPh sb="0" eb="2">
      <t>ダイガク</t>
    </rPh>
    <rPh sb="2" eb="3">
      <t>トウ</t>
    </rPh>
    <phoneticPr fontId="1"/>
  </si>
  <si>
    <t>民間企業</t>
    <rPh sb="0" eb="2">
      <t>ミンカン</t>
    </rPh>
    <rPh sb="2" eb="4">
      <t>キギョウ</t>
    </rPh>
    <phoneticPr fontId="1"/>
  </si>
  <si>
    <t>政府機関</t>
    <rPh sb="0" eb="2">
      <t>セイフ</t>
    </rPh>
    <rPh sb="2" eb="4">
      <t>キカン</t>
    </rPh>
    <phoneticPr fontId="1"/>
  </si>
  <si>
    <t>自治体</t>
    <rPh sb="0" eb="3">
      <t>ジチタイ</t>
    </rPh>
    <phoneticPr fontId="1"/>
  </si>
  <si>
    <t>受　託　研　究</t>
    <rPh sb="0" eb="1">
      <t>ウケ</t>
    </rPh>
    <rPh sb="2" eb="3">
      <t>コトヅケ</t>
    </rPh>
    <rPh sb="4" eb="5">
      <t>ケン</t>
    </rPh>
    <rPh sb="6" eb="7">
      <t>キワム</t>
    </rPh>
    <phoneticPr fontId="1"/>
  </si>
  <si>
    <t>受託研究費受け入れの有無</t>
    <rPh sb="4" eb="5">
      <t>ヒ</t>
    </rPh>
    <rPh sb="5" eb="6">
      <t>ウ</t>
    </rPh>
    <rPh sb="7" eb="8">
      <t>イ</t>
    </rPh>
    <rPh sb="10" eb="12">
      <t>ウム</t>
    </rPh>
    <phoneticPr fontId="1"/>
  </si>
  <si>
    <t>日時・期間</t>
    <rPh sb="0" eb="2">
      <t>ニチジ</t>
    </rPh>
    <rPh sb="3" eb="5">
      <t>キカン</t>
    </rPh>
    <phoneticPr fontId="1"/>
  </si>
  <si>
    <t>総時間数</t>
  </si>
  <si>
    <t>参加者数</t>
    <phoneticPr fontId="1"/>
  </si>
  <si>
    <t>主催</t>
    <phoneticPr fontId="1"/>
  </si>
  <si>
    <t>満足度評価点</t>
    <rPh sb="0" eb="3">
      <t>マンゾクド</t>
    </rPh>
    <rPh sb="3" eb="5">
      <t>ヒョウカ</t>
    </rPh>
    <rPh sb="5" eb="6">
      <t>テン</t>
    </rPh>
    <phoneticPr fontId="1"/>
  </si>
  <si>
    <t>５　学外における教育活動の評価基準　</t>
    <phoneticPr fontId="1"/>
  </si>
  <si>
    <t>６　学外における各種委員会・審議会委員などの評価基準　</t>
    <phoneticPr fontId="1"/>
  </si>
  <si>
    <t>Ⅳ</t>
    <phoneticPr fontId="1"/>
  </si>
  <si>
    <t>委 員 会 （ワーキンググループ） 名</t>
    <phoneticPr fontId="1"/>
  </si>
  <si>
    <t>出席回数</t>
  </si>
  <si>
    <t>委員長</t>
    <rPh sb="0" eb="3">
      <t>イインチョウ</t>
    </rPh>
    <phoneticPr fontId="1"/>
  </si>
  <si>
    <t xml:space="preserve"> </t>
  </si>
  <si>
    <t>２）組織・運営の役職</t>
    <rPh sb="5" eb="7">
      <t>ウンエイ</t>
    </rPh>
    <rPh sb="8" eb="10">
      <t>ヤクショク</t>
    </rPh>
    <phoneticPr fontId="1"/>
  </si>
  <si>
    <r>
      <t>診療に関する調査</t>
    </r>
    <r>
      <rPr>
        <sz val="14"/>
        <rFont val="ＭＳ ゴシック"/>
        <family val="3"/>
        <charset val="128"/>
      </rPr>
      <t>（以下は該当者のみ記載）</t>
    </r>
    <phoneticPr fontId="1"/>
  </si>
  <si>
    <t>取得している資格（専門医，指導医等）等</t>
    <phoneticPr fontId="1"/>
  </si>
  <si>
    <t>国際
社会</t>
    <rPh sb="0" eb="2">
      <t>コクサイ</t>
    </rPh>
    <rPh sb="3" eb="5">
      <t>シャカイ</t>
    </rPh>
    <phoneticPr fontId="1"/>
  </si>
  <si>
    <t>1(1)</t>
    <phoneticPr fontId="1"/>
  </si>
  <si>
    <t>1(2)</t>
    <phoneticPr fontId="1"/>
  </si>
  <si>
    <t>1(3)</t>
    <phoneticPr fontId="1"/>
  </si>
  <si>
    <t>4(1)</t>
    <phoneticPr fontId="1"/>
  </si>
  <si>
    <t>4(2)</t>
    <phoneticPr fontId="1"/>
  </si>
  <si>
    <t>資格の内容（当該資格取得に必要な要件等）</t>
    <rPh sb="0" eb="2">
      <t>シカク</t>
    </rPh>
    <rPh sb="3" eb="5">
      <t>ナイヨウ</t>
    </rPh>
    <rPh sb="6" eb="8">
      <t>トウガイ</t>
    </rPh>
    <rPh sb="8" eb="10">
      <t>シカク</t>
    </rPh>
    <rPh sb="10" eb="12">
      <t>シュトク</t>
    </rPh>
    <rPh sb="13" eb="15">
      <t>ヒツヨウ</t>
    </rPh>
    <rPh sb="16" eb="18">
      <t>ヨウケン</t>
    </rPh>
    <rPh sb="18" eb="19">
      <t>トウ</t>
    </rPh>
    <phoneticPr fontId="1"/>
  </si>
  <si>
    <t>資 格 名</t>
    <rPh sb="0" eb="1">
      <t>シ</t>
    </rPh>
    <rPh sb="2" eb="3">
      <t>カク</t>
    </rPh>
    <rPh sb="4" eb="5">
      <t>メイ</t>
    </rPh>
    <phoneticPr fontId="1"/>
  </si>
  <si>
    <t>上記項目で表せない診療活動の特記事項（必要があれば記入）</t>
    <rPh sb="9" eb="11">
      <t>シンリョウ</t>
    </rPh>
    <rPh sb="11" eb="13">
      <t>カツドウ</t>
    </rPh>
    <rPh sb="14" eb="16">
      <t>トッキ</t>
    </rPh>
    <rPh sb="16" eb="18">
      <t>ジコウ</t>
    </rPh>
    <phoneticPr fontId="1"/>
  </si>
  <si>
    <t>合計</t>
    <rPh sb="0" eb="2">
      <t>ゴウケイ</t>
    </rPh>
    <phoneticPr fontId="1"/>
  </si>
  <si>
    <t>受持患者
人/週</t>
    <rPh sb="0" eb="2">
      <t>ウケモ</t>
    </rPh>
    <rPh sb="2" eb="4">
      <t>カンジャ</t>
    </rPh>
    <rPh sb="5" eb="6">
      <t>ニン</t>
    </rPh>
    <rPh sb="7" eb="8">
      <t>シュウ</t>
    </rPh>
    <phoneticPr fontId="1"/>
  </si>
  <si>
    <t>件</t>
    <rPh sb="0" eb="1">
      <t>ケン</t>
    </rPh>
    <phoneticPr fontId="1"/>
  </si>
  <si>
    <t>教育研修 （ファカルティ ディベロップメント） への参加</t>
    <phoneticPr fontId="1"/>
  </si>
  <si>
    <t>附属病院院外 診療活動の状況</t>
    <rPh sb="0" eb="2">
      <t>フゾク</t>
    </rPh>
    <rPh sb="2" eb="4">
      <t>ビョウイン</t>
    </rPh>
    <rPh sb="4" eb="6">
      <t>インガイ</t>
    </rPh>
    <rPh sb="7" eb="9">
      <t>シンリョウ</t>
    </rPh>
    <rPh sb="9" eb="11">
      <t>カツドウ</t>
    </rPh>
    <rPh sb="12" eb="14">
      <t>ジョウキョウ</t>
    </rPh>
    <phoneticPr fontId="1"/>
  </si>
  <si>
    <t>活動に携わった
週平均時間等</t>
    <rPh sb="0" eb="2">
      <t>カツドウ</t>
    </rPh>
    <rPh sb="3" eb="4">
      <t>タズサ</t>
    </rPh>
    <rPh sb="11" eb="13">
      <t>ジカン</t>
    </rPh>
    <rPh sb="13" eb="14">
      <t>トウ</t>
    </rPh>
    <phoneticPr fontId="1"/>
  </si>
  <si>
    <t>時間数合計</t>
  </si>
  <si>
    <t>評価点数</t>
    <rPh sb="0" eb="2">
      <t>ヒョウカ</t>
    </rPh>
    <rPh sb="2" eb="4">
      <t>テンスウ</t>
    </rPh>
    <phoneticPr fontId="1"/>
  </si>
  <si>
    <t>・学生による授業評価</t>
  </si>
  <si>
    <t>満足度評価３未満の科目数×－２点</t>
  </si>
  <si>
    <t>合　計</t>
    <rPh sb="0" eb="1">
      <t>ゴウ</t>
    </rPh>
    <rPh sb="2" eb="3">
      <t>ケイ</t>
    </rPh>
    <phoneticPr fontId="1"/>
  </si>
  <si>
    <t>１）取組が無い，或いは取組が具体的でない場合　－２点</t>
  </si>
  <si>
    <t>論文等数</t>
    <rPh sb="0" eb="2">
      <t>ロンブン</t>
    </rPh>
    <rPh sb="2" eb="3">
      <t>トウ</t>
    </rPh>
    <rPh sb="3" eb="4">
      <t>スウ</t>
    </rPh>
    <phoneticPr fontId="1"/>
  </si>
  <si>
    <t>編集委員件数</t>
    <rPh sb="0" eb="2">
      <t>ヘンシュウ</t>
    </rPh>
    <rPh sb="2" eb="4">
      <t>イイン</t>
    </rPh>
    <rPh sb="4" eb="5">
      <t>ケン</t>
    </rPh>
    <rPh sb="5" eb="6">
      <t>スウ</t>
    </rPh>
    <phoneticPr fontId="1"/>
  </si>
  <si>
    <t>ﾚﾌｪﾘｰ件数</t>
    <rPh sb="5" eb="6">
      <t>ケン</t>
    </rPh>
    <rPh sb="6" eb="7">
      <t>スウ</t>
    </rPh>
    <phoneticPr fontId="1"/>
  </si>
  <si>
    <t>理事件数</t>
    <rPh sb="0" eb="2">
      <t>リジ</t>
    </rPh>
    <rPh sb="2" eb="3">
      <t>ケン</t>
    </rPh>
    <rPh sb="3" eb="4">
      <t>スウ</t>
    </rPh>
    <phoneticPr fontId="1"/>
  </si>
  <si>
    <t>評議員件数</t>
    <rPh sb="0" eb="3">
      <t>ヒョウギイン</t>
    </rPh>
    <rPh sb="3" eb="4">
      <t>ケン</t>
    </rPh>
    <rPh sb="4" eb="5">
      <t>スウ</t>
    </rPh>
    <phoneticPr fontId="1"/>
  </si>
  <si>
    <t>全国規模件数</t>
    <rPh sb="0" eb="2">
      <t>ゼンコク</t>
    </rPh>
    <rPh sb="2" eb="4">
      <t>キボ</t>
    </rPh>
    <rPh sb="4" eb="5">
      <t>ケン</t>
    </rPh>
    <rPh sb="5" eb="6">
      <t>スウ</t>
    </rPh>
    <phoneticPr fontId="1"/>
  </si>
  <si>
    <t>地方規模件数</t>
    <rPh sb="0" eb="2">
      <t>チホウ</t>
    </rPh>
    <rPh sb="2" eb="4">
      <t>キボ</t>
    </rPh>
    <rPh sb="4" eb="5">
      <t>ケン</t>
    </rPh>
    <rPh sb="5" eb="6">
      <t>スウ</t>
    </rPh>
    <phoneticPr fontId="1"/>
  </si>
  <si>
    <t>各種委員件数</t>
    <rPh sb="0" eb="2">
      <t>カクシュ</t>
    </rPh>
    <rPh sb="2" eb="4">
      <t>イイン</t>
    </rPh>
    <rPh sb="4" eb="5">
      <t>ケン</t>
    </rPh>
    <rPh sb="5" eb="6">
      <t>スウ</t>
    </rPh>
    <phoneticPr fontId="1"/>
  </si>
  <si>
    <t>１）総時間数（年間）×0.2点</t>
    <rPh sb="2" eb="3">
      <t>ソウ</t>
    </rPh>
    <rPh sb="3" eb="5">
      <t>ジカン</t>
    </rPh>
    <rPh sb="5" eb="6">
      <t>スウ</t>
    </rPh>
    <rPh sb="7" eb="9">
      <t>ネンカン</t>
    </rPh>
    <phoneticPr fontId="1"/>
  </si>
  <si>
    <t>合　　計</t>
    <rPh sb="0" eb="1">
      <t>ゴウ</t>
    </rPh>
    <rPh sb="3" eb="4">
      <t>ケイ</t>
    </rPh>
    <phoneticPr fontId="1"/>
  </si>
  <si>
    <t>　合　　計</t>
    <rPh sb="1" eb="2">
      <t>ゴウ</t>
    </rPh>
    <rPh sb="4" eb="5">
      <t>ケイ</t>
    </rPh>
    <phoneticPr fontId="1"/>
  </si>
  <si>
    <t>役職</t>
    <rPh sb="0" eb="2">
      <t>ヤクショク</t>
    </rPh>
    <phoneticPr fontId="1"/>
  </si>
  <si>
    <t>招待講演</t>
    <rPh sb="0" eb="2">
      <t>ショウタイ</t>
    </rPh>
    <rPh sb="2" eb="4">
      <t>コウエン</t>
    </rPh>
    <phoneticPr fontId="1"/>
  </si>
  <si>
    <t>開催日</t>
    <rPh sb="0" eb="3">
      <t>カイサイビ</t>
    </rPh>
    <phoneticPr fontId="1"/>
  </si>
  <si>
    <t>係数</t>
    <rPh sb="0" eb="2">
      <t>ケイスウ</t>
    </rPh>
    <phoneticPr fontId="1"/>
  </si>
  <si>
    <t>実績</t>
    <rPh sb="0" eb="2">
      <t>ジッセキ</t>
    </rPh>
    <phoneticPr fontId="1"/>
  </si>
  <si>
    <t>取得件数</t>
    <rPh sb="0" eb="2">
      <t>シュトク</t>
    </rPh>
    <rPh sb="2" eb="4">
      <t>ケンスウ</t>
    </rPh>
    <phoneticPr fontId="1"/>
  </si>
  <si>
    <t>相談者の種別</t>
    <rPh sb="0" eb="3">
      <t>ソウダンシャ</t>
    </rPh>
    <rPh sb="4" eb="6">
      <t>シュベツ</t>
    </rPh>
    <phoneticPr fontId="1"/>
  </si>
  <si>
    <t>一般学生</t>
    <rPh sb="0" eb="2">
      <t>イッパン</t>
    </rPh>
    <rPh sb="2" eb="4">
      <t>ガクセイ</t>
    </rPh>
    <phoneticPr fontId="1"/>
  </si>
  <si>
    <t>相談内容</t>
    <rPh sb="0" eb="2">
      <t>ソウダン</t>
    </rPh>
    <rPh sb="2" eb="4">
      <t>ナイヨウ</t>
    </rPh>
    <phoneticPr fontId="1"/>
  </si>
  <si>
    <t>相談方法</t>
    <rPh sb="0" eb="2">
      <t>ソウダン</t>
    </rPh>
    <rPh sb="2" eb="4">
      <t>ホウホウ</t>
    </rPh>
    <phoneticPr fontId="1"/>
  </si>
  <si>
    <t>学修相談</t>
    <rPh sb="0" eb="2">
      <t>ガクシュウ</t>
    </rPh>
    <rPh sb="2" eb="4">
      <t>ソウダン</t>
    </rPh>
    <phoneticPr fontId="1"/>
  </si>
  <si>
    <t>生活相談</t>
    <rPh sb="0" eb="2">
      <t>セイカツ</t>
    </rPh>
    <rPh sb="2" eb="4">
      <t>ソウダン</t>
    </rPh>
    <phoneticPr fontId="1"/>
  </si>
  <si>
    <t>進路相談</t>
    <rPh sb="0" eb="2">
      <t>シンロ</t>
    </rPh>
    <rPh sb="2" eb="4">
      <t>ソウダン</t>
    </rPh>
    <phoneticPr fontId="1"/>
  </si>
  <si>
    <t>その他</t>
    <rPh sb="2" eb="3">
      <t>タ</t>
    </rPh>
    <phoneticPr fontId="1"/>
  </si>
  <si>
    <t>のべ人数</t>
    <rPh sb="2" eb="4">
      <t>ニンズウ</t>
    </rPh>
    <phoneticPr fontId="1"/>
  </si>
  <si>
    <t>３）オフィスアワーおよび上記以外の学生支援</t>
    <rPh sb="12" eb="14">
      <t>ジョウキ</t>
    </rPh>
    <rPh sb="14" eb="16">
      <t>イガイ</t>
    </rPh>
    <rPh sb="17" eb="19">
      <t>ガクセイ</t>
    </rPh>
    <rPh sb="19" eb="21">
      <t>シエン</t>
    </rPh>
    <phoneticPr fontId="1"/>
  </si>
  <si>
    <t>留学生</t>
    <rPh sb="0" eb="3">
      <t>リュウガクセイ</t>
    </rPh>
    <phoneticPr fontId="1"/>
  </si>
  <si>
    <t>社会人</t>
    <rPh sb="0" eb="3">
      <t>シャカイジン</t>
    </rPh>
    <phoneticPr fontId="1"/>
  </si>
  <si>
    <t>障害者</t>
    <rPh sb="0" eb="3">
      <t>ショウガイシャ</t>
    </rPh>
    <phoneticPr fontId="1"/>
  </si>
  <si>
    <t>人</t>
    <rPh sb="0" eb="1">
      <t>ニン</t>
    </rPh>
    <phoneticPr fontId="1"/>
  </si>
  <si>
    <t>学生数</t>
    <rPh sb="0" eb="2">
      <t>ガクセイ</t>
    </rPh>
    <phoneticPr fontId="1"/>
  </si>
  <si>
    <t>分野名</t>
    <rPh sb="0" eb="2">
      <t>ブンヤ</t>
    </rPh>
    <rPh sb="2" eb="3">
      <t>メイ</t>
    </rPh>
    <phoneticPr fontId="1"/>
  </si>
  <si>
    <t>診療</t>
    <rPh sb="0" eb="2">
      <t>シンリョウ</t>
    </rPh>
    <phoneticPr fontId="1"/>
  </si>
  <si>
    <t>ヵ月間</t>
    <phoneticPr fontId="1"/>
  </si>
  <si>
    <r>
      <t>面談
（オフィスアワー：</t>
    </r>
    <r>
      <rPr>
        <b/>
        <sz val="11"/>
        <color indexed="8"/>
        <rFont val="ＭＳ ゴシック"/>
        <family val="3"/>
        <charset val="128"/>
      </rPr>
      <t>恒常的に時間を設定しているもの</t>
    </r>
    <r>
      <rPr>
        <sz val="11"/>
        <color indexed="8"/>
        <rFont val="ＭＳ ゴシック"/>
        <family val="3"/>
        <charset val="128"/>
      </rPr>
      <t>）</t>
    </r>
    <rPh sb="0" eb="2">
      <t>メンダン</t>
    </rPh>
    <rPh sb="12" eb="14">
      <t>コウジョウ</t>
    </rPh>
    <rPh sb="14" eb="15">
      <t>テキ</t>
    </rPh>
    <rPh sb="16" eb="18">
      <t>ジカン</t>
    </rPh>
    <rPh sb="19" eb="21">
      <t>セッテイ</t>
    </rPh>
    <phoneticPr fontId="1"/>
  </si>
  <si>
    <t>Ｒ３</t>
    <phoneticPr fontId="1"/>
  </si>
  <si>
    <r>
      <t>共同研究</t>
    </r>
    <r>
      <rPr>
        <b/>
        <sz val="11"/>
        <color indexed="10"/>
        <rFont val="ＭＳ ゴシック"/>
        <family val="3"/>
        <charset val="128"/>
      </rPr>
      <t>費</t>
    </r>
    <r>
      <rPr>
        <sz val="11"/>
        <rFont val="ＭＳ ゴシック"/>
        <family val="3"/>
        <charset val="128"/>
      </rPr>
      <t>受け入れの有無</t>
    </r>
    <rPh sb="4" eb="5">
      <t>ヒ</t>
    </rPh>
    <rPh sb="5" eb="6">
      <t>ウ</t>
    </rPh>
    <rPh sb="7" eb="8">
      <t>イ</t>
    </rPh>
    <rPh sb="10" eb="12">
      <t>ウム</t>
    </rPh>
    <phoneticPr fontId="1"/>
  </si>
  <si>
    <r>
      <t>共同研究</t>
    </r>
    <r>
      <rPr>
        <b/>
        <sz val="11"/>
        <color indexed="12"/>
        <rFont val="ＭＳ ゴシック"/>
        <family val="3"/>
        <charset val="128"/>
      </rPr>
      <t>員</t>
    </r>
    <r>
      <rPr>
        <sz val="11"/>
        <rFont val="ＭＳ ゴシック"/>
        <family val="3"/>
        <charset val="128"/>
      </rPr>
      <t>受け入れ
人数</t>
    </r>
    <rPh sb="5" eb="6">
      <t>ウ</t>
    </rPh>
    <rPh sb="7" eb="8">
      <t>イ</t>
    </rPh>
    <rPh sb="10" eb="11">
      <t>ニン</t>
    </rPh>
    <rPh sb="11" eb="12">
      <t>スウ</t>
    </rPh>
    <phoneticPr fontId="1"/>
  </si>
  <si>
    <t>１：代表
０：分担
番号を記載</t>
    <rPh sb="2" eb="4">
      <t>ダイヒョウ</t>
    </rPh>
    <rPh sb="7" eb="9">
      <t>ブンタン</t>
    </rPh>
    <rPh sb="10" eb="12">
      <t>バンゴウ</t>
    </rPh>
    <rPh sb="13" eb="15">
      <t>キサイ</t>
    </rPh>
    <phoneticPr fontId="1"/>
  </si>
  <si>
    <t>受講
学生数</t>
    <rPh sb="0" eb="2">
      <t>ジュコウ</t>
    </rPh>
    <rPh sb="3" eb="6">
      <t>ガクセイスウ</t>
    </rPh>
    <phoneticPr fontId="1"/>
  </si>
  <si>
    <t>1日当り実質指導時間数</t>
    <rPh sb="1" eb="2">
      <t>ニチ</t>
    </rPh>
    <rPh sb="2" eb="3">
      <t>アタ</t>
    </rPh>
    <rPh sb="4" eb="6">
      <t>ジッシツ</t>
    </rPh>
    <rPh sb="6" eb="8">
      <t>シドウ</t>
    </rPh>
    <rPh sb="8" eb="11">
      <t>ジカンスウ</t>
    </rPh>
    <phoneticPr fontId="1"/>
  </si>
  <si>
    <t>実質指導
総時間
（年間）</t>
    <rPh sb="0" eb="2">
      <t>ジッシツ</t>
    </rPh>
    <rPh sb="2" eb="4">
      <t>シドウ</t>
    </rPh>
    <rPh sb="5" eb="6">
      <t>ソウ</t>
    </rPh>
    <rPh sb="6" eb="8">
      <t>ジカン</t>
    </rPh>
    <rPh sb="10" eb="12">
      <t>ネンカン</t>
    </rPh>
    <phoneticPr fontId="1"/>
  </si>
  <si>
    <t>教育改善の取り組み（講義，実習，ＰＢＬﾁｭｰﾀｰ等における授業・指導方法の工夫）</t>
    <rPh sb="0" eb="2">
      <t>キョウイク</t>
    </rPh>
    <rPh sb="2" eb="4">
      <t>カイゼン</t>
    </rPh>
    <rPh sb="5" eb="6">
      <t>ト</t>
    </rPh>
    <rPh sb="7" eb="8">
      <t>ク</t>
    </rPh>
    <rPh sb="29" eb="31">
      <t>ジュギョウ</t>
    </rPh>
    <rPh sb="32" eb="34">
      <t>シドウ</t>
    </rPh>
    <rPh sb="34" eb="36">
      <t>ホウホウ</t>
    </rPh>
    <rPh sb="37" eb="39">
      <t>クフウ</t>
    </rPh>
    <phoneticPr fontId="1"/>
  </si>
  <si>
    <t xml:space="preserve"> Impact factorの
総和</t>
    <phoneticPr fontId="1"/>
  </si>
  <si>
    <t>著書</t>
    <phoneticPr fontId="1"/>
  </si>
  <si>
    <t>分担執筆・共著（編）</t>
    <phoneticPr fontId="1"/>
  </si>
  <si>
    <r>
      <rPr>
        <b/>
        <sz val="12"/>
        <color indexed="10"/>
        <rFont val="ＭＳ ゴシック"/>
        <family val="3"/>
        <charset val="128"/>
      </rPr>
      <t>単著の本</t>
    </r>
    <r>
      <rPr>
        <b/>
        <sz val="12"/>
        <rFont val="ＭＳ ゴシック"/>
        <family val="3"/>
        <charset val="128"/>
      </rPr>
      <t>のみ
（編）</t>
    </r>
    <rPh sb="3" eb="4">
      <t>ホン</t>
    </rPh>
    <phoneticPr fontId="1"/>
  </si>
  <si>
    <r>
      <rPr>
        <b/>
        <sz val="11"/>
        <rFont val="ＭＳ ゴシック"/>
        <family val="3"/>
        <charset val="128"/>
      </rPr>
      <t>１</t>
    </r>
    <r>
      <rPr>
        <sz val="11"/>
        <rFont val="ＭＳ ゴシック"/>
        <family val="3"/>
        <charset val="128"/>
      </rPr>
      <t>:学会,</t>
    </r>
    <r>
      <rPr>
        <b/>
        <sz val="11"/>
        <rFont val="ＭＳ ゴシック"/>
        <family val="3"/>
        <charset val="128"/>
      </rPr>
      <t>２</t>
    </r>
    <r>
      <rPr>
        <sz val="11"/>
        <rFont val="ＭＳ ゴシック"/>
        <family val="3"/>
        <charset val="128"/>
      </rPr>
      <t>:ｼﾝﾎﾟｼﾞｭｳﾑ，</t>
    </r>
    <r>
      <rPr>
        <b/>
        <sz val="11"/>
        <rFont val="ＭＳ ゴシック"/>
        <family val="3"/>
        <charset val="128"/>
      </rPr>
      <t>３</t>
    </r>
    <r>
      <rPr>
        <sz val="11"/>
        <rFont val="ＭＳ ゴシック"/>
        <family val="3"/>
        <charset val="128"/>
      </rPr>
      <t>:研究会等の区分</t>
    </r>
    <rPh sb="2" eb="4">
      <t>ガッカイ</t>
    </rPh>
    <rPh sb="22" eb="23">
      <t>トウ</t>
    </rPh>
    <rPh sb="24" eb="26">
      <t>クブン</t>
    </rPh>
    <phoneticPr fontId="1"/>
  </si>
  <si>
    <r>
      <rPr>
        <b/>
        <sz val="11"/>
        <rFont val="ＭＳ ゴシック"/>
        <family val="3"/>
        <charset val="128"/>
      </rPr>
      <t>１</t>
    </r>
    <r>
      <rPr>
        <sz val="11"/>
        <rFont val="ＭＳ ゴシック"/>
        <family val="3"/>
        <charset val="128"/>
      </rPr>
      <t>:全国規模</t>
    </r>
    <r>
      <rPr>
        <b/>
        <sz val="11"/>
        <rFont val="ＭＳ ゴシック"/>
        <family val="3"/>
        <charset val="128"/>
      </rPr>
      <t>２</t>
    </r>
    <r>
      <rPr>
        <sz val="11"/>
        <rFont val="ＭＳ ゴシック"/>
        <family val="3"/>
        <charset val="128"/>
      </rPr>
      <t>:地方会規模の区分</t>
    </r>
    <rPh sb="2" eb="4">
      <t>ゼンコク</t>
    </rPh>
    <rPh sb="4" eb="6">
      <t>キボ</t>
    </rPh>
    <rPh sb="8" eb="10">
      <t>チホウ</t>
    </rPh>
    <rPh sb="10" eb="11">
      <t>カイ</t>
    </rPh>
    <rPh sb="11" eb="13">
      <t>キボ</t>
    </rPh>
    <rPh sb="14" eb="16">
      <t>クブン</t>
    </rPh>
    <phoneticPr fontId="1"/>
  </si>
  <si>
    <r>
      <t xml:space="preserve">R3
</t>
    </r>
    <r>
      <rPr>
        <b/>
        <sz val="11"/>
        <color indexed="9"/>
        <rFont val="ＭＳ ゴシック"/>
        <family val="3"/>
        <charset val="128"/>
      </rPr>
      <t>(11)
(12)</t>
    </r>
    <phoneticPr fontId="1"/>
  </si>
  <si>
    <r>
      <t>１）科研費等の学外助成金に</t>
    </r>
    <r>
      <rPr>
        <b/>
        <sz val="12"/>
        <color indexed="8"/>
        <rFont val="ＭＳ ゴシック"/>
        <family val="3"/>
        <charset val="128"/>
      </rPr>
      <t>代表者</t>
    </r>
    <r>
      <rPr>
        <sz val="12"/>
        <color indexed="8"/>
        <rFont val="ＭＳ ゴシック"/>
        <family val="3"/>
        <charset val="128"/>
      </rPr>
      <t>として申請実績があるが，採択がない場合・・１件につき２点</t>
    </r>
    <rPh sb="2" eb="4">
      <t>カケン</t>
    </rPh>
    <rPh sb="4" eb="5">
      <t>ヒ</t>
    </rPh>
    <rPh sb="5" eb="6">
      <t>トウ</t>
    </rPh>
    <rPh sb="7" eb="9">
      <t>ガクガイ</t>
    </rPh>
    <rPh sb="9" eb="12">
      <t>ジョセイキン</t>
    </rPh>
    <rPh sb="38" eb="39">
      <t>ケン</t>
    </rPh>
    <phoneticPr fontId="1"/>
  </si>
  <si>
    <r>
      <t>２）学外助成金に</t>
    </r>
    <r>
      <rPr>
        <b/>
        <sz val="12"/>
        <color indexed="8"/>
        <rFont val="ＭＳ ゴシック"/>
        <family val="3"/>
        <charset val="128"/>
      </rPr>
      <t>代表者</t>
    </r>
    <r>
      <rPr>
        <sz val="12"/>
        <color indexed="8"/>
        <rFont val="ＭＳ ゴシック"/>
        <family val="3"/>
        <charset val="128"/>
      </rPr>
      <t>として採択（継続を含む）の実績がある場合・・・・・１件につき５点</t>
    </r>
    <phoneticPr fontId="1"/>
  </si>
  <si>
    <r>
      <t>３）学内助成金に</t>
    </r>
    <r>
      <rPr>
        <b/>
        <sz val="12"/>
        <color indexed="8"/>
        <rFont val="ＭＳ ゴシック"/>
        <family val="3"/>
        <charset val="128"/>
      </rPr>
      <t>代表者</t>
    </r>
    <r>
      <rPr>
        <sz val="12"/>
        <color indexed="8"/>
        <rFont val="ＭＳ ゴシック"/>
        <family val="3"/>
        <charset val="128"/>
      </rPr>
      <t>として中期計画実行経費等に採択された場合　　・・・1件につき1点</t>
    </r>
    <rPh sb="2" eb="4">
      <t>ガクナイ</t>
    </rPh>
    <rPh sb="4" eb="7">
      <t>ジョセイキン</t>
    </rPh>
    <rPh sb="8" eb="11">
      <t>ダイヒョウシャ</t>
    </rPh>
    <rPh sb="14" eb="16">
      <t>チュウキ</t>
    </rPh>
    <rPh sb="16" eb="18">
      <t>ケイカク</t>
    </rPh>
    <rPh sb="18" eb="20">
      <t>ジッコウ</t>
    </rPh>
    <rPh sb="20" eb="22">
      <t>ケイヒ</t>
    </rPh>
    <rPh sb="22" eb="23">
      <t>トウ</t>
    </rPh>
    <rPh sb="24" eb="26">
      <t>サイタク</t>
    </rPh>
    <rPh sb="29" eb="31">
      <t>バアイ</t>
    </rPh>
    <rPh sb="37" eb="38">
      <t>ケン</t>
    </rPh>
    <rPh sb="42" eb="43">
      <t>テン</t>
    </rPh>
    <phoneticPr fontId="1"/>
  </si>
  <si>
    <t>R3
(9)</t>
    <phoneticPr fontId="1"/>
  </si>
  <si>
    <t>採択の有○，
無×の記号を記載</t>
    <rPh sb="0" eb="2">
      <t>サイタク</t>
    </rPh>
    <rPh sb="3" eb="4">
      <t>ユウ</t>
    </rPh>
    <rPh sb="7" eb="8">
      <t>ナ</t>
    </rPh>
    <rPh sb="10" eb="12">
      <t>キゴウ</t>
    </rPh>
    <rPh sb="13" eb="15">
      <t>キサイ</t>
    </rPh>
    <phoneticPr fontId="1"/>
  </si>
  <si>
    <t>申請した研究助成等の名称（種目）</t>
    <phoneticPr fontId="1"/>
  </si>
  <si>
    <t>出願番号等</t>
    <phoneticPr fontId="1"/>
  </si>
  <si>
    <t>出願者名</t>
    <phoneticPr fontId="1"/>
  </si>
  <si>
    <t>特許の名称等</t>
    <rPh sb="0" eb="2">
      <t>トッキョ</t>
    </rPh>
    <phoneticPr fontId="1"/>
  </si>
  <si>
    <t>１）１月以上の外国人研究者，交換学生等の受入・・・件数×２点</t>
    <phoneticPr fontId="1"/>
  </si>
  <si>
    <t>２）１月未満の外国人研究者，交換学生等の受入・・・件数×１点</t>
    <phoneticPr fontId="1"/>
  </si>
  <si>
    <t>４）留学生の派遣，斡旋・件数×２点</t>
    <phoneticPr fontId="1"/>
  </si>
  <si>
    <t>３）留学生の受入・・・件数×３点</t>
    <phoneticPr fontId="1"/>
  </si>
  <si>
    <r>
      <t>５）</t>
    </r>
    <r>
      <rPr>
        <sz val="12"/>
        <color indexed="10"/>
        <rFont val="ＭＳ ゴシック"/>
        <family val="3"/>
        <charset val="128"/>
      </rPr>
      <t>公務による</t>
    </r>
    <r>
      <rPr>
        <sz val="12"/>
        <rFont val="ＭＳ ゴシック"/>
        <family val="3"/>
        <charset val="128"/>
      </rPr>
      <t>海外視察・交流又は交流協定締結校視察訪問・・件数×３点（その他の海外渡航の実績は評点には加えない）</t>
    </r>
    <phoneticPr fontId="1"/>
  </si>
  <si>
    <r>
      <t>公務による</t>
    </r>
    <r>
      <rPr>
        <sz val="12"/>
        <rFont val="ＭＳ ゴシック"/>
        <family val="3"/>
        <charset val="128"/>
      </rPr>
      <t>国際交流事業</t>
    </r>
    <rPh sb="0" eb="2">
      <t>コウム</t>
    </rPh>
    <rPh sb="5" eb="7">
      <t>コクサイ</t>
    </rPh>
    <rPh sb="7" eb="9">
      <t>コウリュウ</t>
    </rPh>
    <rPh sb="9" eb="11">
      <t>ジギョウ</t>
    </rPh>
    <phoneticPr fontId="1"/>
  </si>
  <si>
    <t>１）活動実績・・・・参加件数×５点</t>
    <rPh sb="2" eb="4">
      <t>カツドウ</t>
    </rPh>
    <rPh sb="10" eb="12">
      <t>サンカ</t>
    </rPh>
    <rPh sb="12" eb="14">
      <t>ケンスウ</t>
    </rPh>
    <rPh sb="16" eb="17">
      <t>テン</t>
    </rPh>
    <phoneticPr fontId="1"/>
  </si>
  <si>
    <r>
      <t xml:space="preserve">S3
</t>
    </r>
    <r>
      <rPr>
        <b/>
        <sz val="8"/>
        <color indexed="9"/>
        <rFont val="ＭＳ ゴシック"/>
        <family val="3"/>
        <charset val="128"/>
      </rPr>
      <t>(2.3)</t>
    </r>
    <phoneticPr fontId="1"/>
  </si>
  <si>
    <t>受託研究</t>
    <phoneticPr fontId="1"/>
  </si>
  <si>
    <t>市民公開講座</t>
    <rPh sb="0" eb="2">
      <t>シミン</t>
    </rPh>
    <phoneticPr fontId="1"/>
  </si>
  <si>
    <t>高校出前授業・ジョイントセミナー</t>
    <rPh sb="0" eb="2">
      <t>コウコウ</t>
    </rPh>
    <phoneticPr fontId="1"/>
  </si>
  <si>
    <t>１）市民公開講座又は高校出前授業・・件数×５点</t>
    <rPh sb="2" eb="4">
      <t>シミン</t>
    </rPh>
    <rPh sb="10" eb="12">
      <t>コウコウ</t>
    </rPh>
    <phoneticPr fontId="1"/>
  </si>
  <si>
    <t>ｺﾒﾃﾞｨｶﾙ教育非常勤講師</t>
    <rPh sb="7" eb="9">
      <t>キョウイク</t>
    </rPh>
    <phoneticPr fontId="1"/>
  </si>
  <si>
    <t>講演会</t>
    <phoneticPr fontId="1"/>
  </si>
  <si>
    <t>研修会・講習会</t>
    <phoneticPr fontId="1"/>
  </si>
  <si>
    <t>実地・技術指導</t>
    <rPh sb="0" eb="2">
      <t>ジッチ</t>
    </rPh>
    <rPh sb="3" eb="5">
      <t>ギジュツ</t>
    </rPh>
    <phoneticPr fontId="1"/>
  </si>
  <si>
    <t>１）委員会等組織の代表者・・件数×５点</t>
    <phoneticPr fontId="1"/>
  </si>
  <si>
    <t>２）その他の委員・・・・・・件数×２点</t>
    <phoneticPr fontId="1"/>
  </si>
  <si>
    <t>国・地方自治体等の各種委員会・審議会委員など</t>
    <rPh sb="7" eb="8">
      <t>トウ</t>
    </rPh>
    <phoneticPr fontId="1"/>
  </si>
  <si>
    <r>
      <t>１</t>
    </r>
    <r>
      <rPr>
        <sz val="11"/>
        <rFont val="ＭＳ ゴシック"/>
        <family val="3"/>
        <charset val="128"/>
      </rPr>
      <t>:国，</t>
    </r>
    <r>
      <rPr>
        <b/>
        <sz val="11"/>
        <rFont val="ＭＳ ゴシック"/>
        <family val="3"/>
        <charset val="128"/>
      </rPr>
      <t>２</t>
    </r>
    <r>
      <rPr>
        <sz val="11"/>
        <rFont val="ＭＳ ゴシック"/>
        <family val="3"/>
        <charset val="128"/>
      </rPr>
      <t>:佐賀県，</t>
    </r>
    <r>
      <rPr>
        <b/>
        <sz val="11"/>
        <rFont val="ＭＳ ゴシック"/>
        <family val="3"/>
        <charset val="128"/>
      </rPr>
      <t>３</t>
    </r>
    <r>
      <rPr>
        <sz val="11"/>
        <rFont val="ＭＳ ゴシック"/>
        <family val="3"/>
        <charset val="128"/>
      </rPr>
      <t>:市，</t>
    </r>
    <r>
      <rPr>
        <b/>
        <sz val="11"/>
        <rFont val="ＭＳ ゴシック"/>
        <family val="3"/>
        <charset val="128"/>
      </rPr>
      <t>４</t>
    </r>
    <r>
      <rPr>
        <sz val="11"/>
        <rFont val="ＭＳ ゴシック"/>
        <family val="3"/>
        <charset val="128"/>
      </rPr>
      <t>:他県・地区，</t>
    </r>
    <r>
      <rPr>
        <b/>
        <sz val="11"/>
        <rFont val="ＭＳ ゴシック"/>
        <family val="3"/>
        <charset val="128"/>
      </rPr>
      <t>５</t>
    </r>
    <r>
      <rPr>
        <sz val="11"/>
        <rFont val="ＭＳ ゴシック"/>
        <family val="3"/>
        <charset val="128"/>
      </rPr>
      <t>:医師会，</t>
    </r>
    <r>
      <rPr>
        <b/>
        <sz val="11"/>
        <rFont val="ＭＳ ゴシック"/>
        <family val="3"/>
        <charset val="128"/>
      </rPr>
      <t>６</t>
    </r>
    <r>
      <rPr>
        <sz val="11"/>
        <rFont val="ＭＳ ゴシック"/>
        <family val="3"/>
        <charset val="128"/>
      </rPr>
      <t>:その他</t>
    </r>
    <r>
      <rPr>
        <b/>
        <sz val="11"/>
        <rFont val="ＭＳ ゴシック"/>
        <family val="3"/>
        <charset val="128"/>
      </rPr>
      <t>，</t>
    </r>
    <r>
      <rPr>
        <sz val="11"/>
        <rFont val="ＭＳ ゴシック"/>
        <family val="3"/>
        <charset val="128"/>
      </rPr>
      <t>委嘱した組織区分の番号を記載</t>
    </r>
    <rPh sb="6" eb="9">
      <t>サガケン</t>
    </rPh>
    <rPh sb="12" eb="13">
      <t>シ</t>
    </rPh>
    <rPh sb="16" eb="17">
      <t>タ</t>
    </rPh>
    <rPh sb="17" eb="18">
      <t>ケン</t>
    </rPh>
    <rPh sb="19" eb="21">
      <t>チク</t>
    </rPh>
    <rPh sb="24" eb="27">
      <t>イシカイ</t>
    </rPh>
    <rPh sb="32" eb="33">
      <t>ホカ</t>
    </rPh>
    <rPh sb="34" eb="36">
      <t>イショク</t>
    </rPh>
    <rPh sb="38" eb="40">
      <t>ソシキ</t>
    </rPh>
    <rPh sb="40" eb="42">
      <t>クブン</t>
    </rPh>
    <rPh sb="43" eb="45">
      <t>バンゴウ</t>
    </rPh>
    <rPh sb="46" eb="48">
      <t>キサイ</t>
    </rPh>
    <phoneticPr fontId="1"/>
  </si>
  <si>
    <t>各種委員会・審議会委員などの名称</t>
    <rPh sb="14" eb="16">
      <t>メイショウ</t>
    </rPh>
    <phoneticPr fontId="1"/>
  </si>
  <si>
    <t>S2
(1)</t>
    <phoneticPr fontId="1"/>
  </si>
  <si>
    <t>１）教務関係の役職実績・・・・・・件数×３点</t>
    <phoneticPr fontId="1"/>
  </si>
  <si>
    <t>・学部長，病院長・・・・・・・・１０点</t>
    <phoneticPr fontId="1"/>
  </si>
  <si>
    <t>・副医学部長，副病院長・・・・・・７点</t>
    <phoneticPr fontId="1"/>
  </si>
  <si>
    <t>・学科長，図書館医学分館長，センター長・・件数×５点</t>
    <phoneticPr fontId="1"/>
  </si>
  <si>
    <t>・学長補佐，図書館長，全学附属センター長，室長・・件数×５点</t>
    <phoneticPr fontId="1"/>
  </si>
  <si>
    <r>
      <t>外国人研究者・留学生等の受入れ人数</t>
    </r>
    <r>
      <rPr>
        <b/>
        <sz val="12"/>
        <color indexed="10"/>
        <rFont val="ＭＳ ゴシック"/>
        <family val="3"/>
        <charset val="128"/>
      </rPr>
      <t>（受け入れ指導者が記入）</t>
    </r>
    <phoneticPr fontId="1"/>
  </si>
  <si>
    <t>１）参加実績が無い場合　－２点</t>
    <phoneticPr fontId="1"/>
  </si>
  <si>
    <t>１）年間指導学生数×５点</t>
    <phoneticPr fontId="1"/>
  </si>
  <si>
    <t>２）上記の評点に以下の項目点を加算する</t>
    <phoneticPr fontId="1"/>
  </si>
  <si>
    <t>・学位授与者1人につき＋５点</t>
    <phoneticPr fontId="1"/>
  </si>
  <si>
    <t>・主査１回につき＋２点，副査１回につき＋１点</t>
    <phoneticPr fontId="1"/>
  </si>
  <si>
    <t>担当時間数合計×０.５点</t>
    <rPh sb="0" eb="2">
      <t>タントウ</t>
    </rPh>
    <rPh sb="2" eb="5">
      <t>ジカンスウ</t>
    </rPh>
    <rPh sb="5" eb="7">
      <t>ゴウケイ</t>
    </rPh>
    <rPh sb="11" eb="12">
      <t>テン</t>
    </rPh>
    <phoneticPr fontId="1"/>
  </si>
  <si>
    <t>該当無し</t>
    <rPh sb="0" eb="2">
      <t>ガイトウ</t>
    </rPh>
    <rPh sb="2" eb="3">
      <t>ナ</t>
    </rPh>
    <phoneticPr fontId="1"/>
  </si>
  <si>
    <t>E５</t>
    <phoneticPr fontId="1"/>
  </si>
  <si>
    <t>Ｒ１</t>
    <phoneticPr fontId="1"/>
  </si>
  <si>
    <t>M1</t>
    <phoneticPr fontId="1"/>
  </si>
  <si>
    <t>医</t>
    <rPh sb="0" eb="1">
      <t>イ</t>
    </rPh>
    <phoneticPr fontId="1"/>
  </si>
  <si>
    <t>学</t>
    <rPh sb="0" eb="1">
      <t>ガク</t>
    </rPh>
    <phoneticPr fontId="1"/>
  </si>
  <si>
    <t>・本庄学内非常勤担当時間数×０.１点</t>
    <phoneticPr fontId="1"/>
  </si>
  <si>
    <t>満足度評価４以上の科目数×２点</t>
    <phoneticPr fontId="1"/>
  </si>
  <si>
    <t>１）実質指導総時間数×０.２点
　　（臨床実習の配点に準じる）</t>
    <rPh sb="2" eb="4">
      <t>ジッシツ</t>
    </rPh>
    <rPh sb="4" eb="6">
      <t>シドウ</t>
    </rPh>
    <rPh sb="6" eb="7">
      <t>ソウ</t>
    </rPh>
    <rPh sb="7" eb="9">
      <t>ジカン</t>
    </rPh>
    <rPh sb="9" eb="10">
      <t>スウ</t>
    </rPh>
    <rPh sb="14" eb="15">
      <t>テン</t>
    </rPh>
    <rPh sb="19" eb="21">
      <t>リンショウ</t>
    </rPh>
    <rPh sb="21" eb="23">
      <t>ジッシュウ</t>
    </rPh>
    <rPh sb="24" eb="26">
      <t>ハイテン</t>
    </rPh>
    <rPh sb="27" eb="28">
      <t>ジュン</t>
    </rPh>
    <phoneticPr fontId="1"/>
  </si>
  <si>
    <t>国内外への留学または長期休暇等による不在期間</t>
    <rPh sb="0" eb="2">
      <t>コクナイ</t>
    </rPh>
    <rPh sb="2" eb="3">
      <t>ガイ</t>
    </rPh>
    <rPh sb="5" eb="7">
      <t>リュウガク</t>
    </rPh>
    <rPh sb="10" eb="12">
      <t>チョウキ</t>
    </rPh>
    <rPh sb="12" eb="14">
      <t>キュウカ</t>
    </rPh>
    <rPh sb="14" eb="15">
      <t>トウ</t>
    </rPh>
    <rPh sb="18" eb="20">
      <t>フザイ</t>
    </rPh>
    <rPh sb="20" eb="22">
      <t>キカン</t>
    </rPh>
    <phoneticPr fontId="1"/>
  </si>
  <si>
    <r>
      <t>面談
（オフィスアワーの時間を設定せず，</t>
    </r>
    <r>
      <rPr>
        <b/>
        <sz val="11"/>
        <color indexed="8"/>
        <rFont val="ＭＳ ゴシック"/>
        <family val="3"/>
        <charset val="128"/>
      </rPr>
      <t>随時対応</t>
    </r>
    <r>
      <rPr>
        <sz val="11"/>
        <color indexed="8"/>
        <rFont val="ＭＳ ゴシック"/>
        <family val="3"/>
        <charset val="128"/>
      </rPr>
      <t>のもの）</t>
    </r>
    <rPh sb="0" eb="2">
      <t>メンダン</t>
    </rPh>
    <rPh sb="12" eb="14">
      <t>ジカン</t>
    </rPh>
    <rPh sb="15" eb="17">
      <t>セッテイ</t>
    </rPh>
    <rPh sb="20" eb="22">
      <t>ズイジ</t>
    </rPh>
    <rPh sb="22" eb="24">
      <t>タイオウ</t>
    </rPh>
    <phoneticPr fontId="1"/>
  </si>
  <si>
    <t>E2</t>
  </si>
  <si>
    <t>原著（論文・総説・症例報告を含む）</t>
    <rPh sb="3" eb="5">
      <t>ロンブン</t>
    </rPh>
    <rPh sb="9" eb="11">
      <t>ショウレイ</t>
    </rPh>
    <rPh sb="11" eb="13">
      <t>ホウコク</t>
    </rPh>
    <rPh sb="14" eb="15">
      <t>フク</t>
    </rPh>
    <phoneticPr fontId="1"/>
  </si>
  <si>
    <t>原著の総数（編）</t>
    <phoneticPr fontId="1"/>
  </si>
  <si>
    <t>英文原著
（編）</t>
    <phoneticPr fontId="1"/>
  </si>
  <si>
    <t>４）ｲﾝﾊﾟｸﾄﾌｧｸﾀｰ総数 
・・・　ｲﾝﾊﾟｸﾄﾌｧｸﾀｰをそのまま点数とする</t>
    <phoneticPr fontId="1"/>
  </si>
  <si>
    <t>２）具体的な取組実績がある場合　　＋２点</t>
    <phoneticPr fontId="1"/>
  </si>
  <si>
    <t>１）一般チューターの実績がある場合０.３点</t>
    <phoneticPr fontId="1"/>
  </si>
  <si>
    <t>２）特別チューターの実績がある場合０.４点</t>
    <phoneticPr fontId="1"/>
  </si>
  <si>
    <t>３）オフィスアワー等による
　　学生指導の実績がある場合　０.３点</t>
    <phoneticPr fontId="1"/>
  </si>
  <si>
    <t>４）クラブ等顧問の実績がある場合 ０.１点</t>
    <phoneticPr fontId="1"/>
  </si>
  <si>
    <t>１）著書（単著の本のみ）・著書数×５点</t>
    <rPh sb="5" eb="6">
      <t>タン</t>
    </rPh>
    <rPh sb="6" eb="7">
      <t>チョ</t>
    </rPh>
    <rPh sb="8" eb="9">
      <t>ホン</t>
    </rPh>
    <rPh sb="13" eb="15">
      <t>チョショ</t>
    </rPh>
    <rPh sb="15" eb="16">
      <t>スウ</t>
    </rPh>
    <phoneticPr fontId="1"/>
  </si>
  <si>
    <t>３）総説，原著などの論文総数・論文等数×１点</t>
    <rPh sb="2" eb="4">
      <t>ソウセツ</t>
    </rPh>
    <rPh sb="5" eb="7">
      <t>ゲンチョ</t>
    </rPh>
    <rPh sb="10" eb="12">
      <t>ロンブン</t>
    </rPh>
    <rPh sb="17" eb="18">
      <t>トウ</t>
    </rPh>
    <phoneticPr fontId="1"/>
  </si>
  <si>
    <t>・代議員，評議員・・・・・・・・件数×３点</t>
    <phoneticPr fontId="1"/>
  </si>
  <si>
    <t>３）講演会・講習会の講師　・・・　件数×２点</t>
    <rPh sb="6" eb="9">
      <t>コウシュウカイ</t>
    </rPh>
    <phoneticPr fontId="1"/>
  </si>
  <si>
    <t>４－１）
授業担当時間数合計×０.３３点</t>
    <rPh sb="5" eb="7">
      <t>ジュギョウ</t>
    </rPh>
    <phoneticPr fontId="1"/>
  </si>
  <si>
    <t>実質総指導
日数</t>
    <rPh sb="0" eb="2">
      <t>ジッシツ</t>
    </rPh>
    <rPh sb="2" eb="3">
      <t>ソウ</t>
    </rPh>
    <rPh sb="3" eb="5">
      <t>シドウ</t>
    </rPh>
    <rPh sb="6" eb="8">
      <t>ニッスウ</t>
    </rPh>
    <phoneticPr fontId="1"/>
  </si>
  <si>
    <t>１）全国規模の実績がある場合・件数×５点</t>
    <rPh sb="15" eb="16">
      <t>ケン</t>
    </rPh>
    <rPh sb="16" eb="17">
      <t>スウ</t>
    </rPh>
    <phoneticPr fontId="1"/>
  </si>
  <si>
    <t>２）地方会規模の実績がある場合・件数×４点</t>
    <rPh sb="16" eb="17">
      <t>ケン</t>
    </rPh>
    <rPh sb="17" eb="18">
      <t>スウ</t>
    </rPh>
    <phoneticPr fontId="1"/>
  </si>
  <si>
    <t>２-１）総診療実働時間数
　　（時間／週平均）×２点</t>
    <phoneticPr fontId="1"/>
  </si>
  <si>
    <t>１）チーフレジデント、リスクマネージャー等　（実績時間／週平均）×２点</t>
    <phoneticPr fontId="1"/>
  </si>
  <si>
    <t>２）横断的診療班（実績時間／週平均）×２点</t>
    <phoneticPr fontId="1"/>
  </si>
  <si>
    <t>１）すでに取得している資格・件数×２点</t>
    <phoneticPr fontId="1"/>
  </si>
  <si>
    <t>２）当該年度に新たに取得または更新した資格　　　　　　・・・件数×５点</t>
    <phoneticPr fontId="1"/>
  </si>
  <si>
    <t>　チーフ・レジデント</t>
    <phoneticPr fontId="1"/>
  </si>
  <si>
    <t>　リスクマネージャー</t>
    <phoneticPr fontId="1"/>
  </si>
  <si>
    <t>３）高度先進医療貢献（登録者）
　　１件につき１０点</t>
    <phoneticPr fontId="1"/>
  </si>
  <si>
    <r>
      <t>時間/</t>
    </r>
    <r>
      <rPr>
        <b/>
        <sz val="12"/>
        <rFont val="ＭＳ ゴシック"/>
        <family val="3"/>
        <charset val="128"/>
      </rPr>
      <t>週</t>
    </r>
    <rPh sb="0" eb="2">
      <t>ジカン</t>
    </rPh>
    <rPh sb="3" eb="4">
      <t>シュウ</t>
    </rPh>
    <phoneticPr fontId="1"/>
  </si>
  <si>
    <r>
      <t>時間/</t>
    </r>
    <r>
      <rPr>
        <b/>
        <sz val="12"/>
        <rFont val="ＭＳ ゴシック"/>
        <family val="3"/>
        <charset val="128"/>
      </rPr>
      <t>月</t>
    </r>
    <rPh sb="0" eb="2">
      <t>ジカン</t>
    </rPh>
    <rPh sb="3" eb="4">
      <t>ゲツ</t>
    </rPh>
    <phoneticPr fontId="1"/>
  </si>
  <si>
    <t>時間
／週平均</t>
    <rPh sb="0" eb="2">
      <t>ジカン</t>
    </rPh>
    <rPh sb="4" eb="7">
      <t>シュウヘイキン</t>
    </rPh>
    <phoneticPr fontId="1"/>
  </si>
  <si>
    <t>放射線</t>
    <phoneticPr fontId="1"/>
  </si>
  <si>
    <t>内視鏡</t>
    <phoneticPr fontId="1"/>
  </si>
  <si>
    <t>ｺﾝｻﾙﾃｰｼｮﾝ</t>
    <phoneticPr fontId="1"/>
  </si>
  <si>
    <t>総 診 療 実 働 時 間</t>
    <phoneticPr fontId="1"/>
  </si>
  <si>
    <t>該当欄に○を付ける</t>
    <phoneticPr fontId="1"/>
  </si>
  <si>
    <t>１）講義・実習・ＰＢＬの担当授業時間数合計　×0.33点</t>
    <phoneticPr fontId="1"/>
  </si>
  <si>
    <t>時間数計</t>
    <phoneticPr fontId="1"/>
  </si>
  <si>
    <t>時間数</t>
    <phoneticPr fontId="1"/>
  </si>
  <si>
    <t>科目数</t>
    <phoneticPr fontId="1"/>
  </si>
  <si>
    <t>合               計</t>
    <phoneticPr fontId="1"/>
  </si>
  <si>
    <t>著書数
　（単著）</t>
    <rPh sb="0" eb="2">
      <t>チョショ</t>
    </rPh>
    <rPh sb="2" eb="3">
      <t>スウ</t>
    </rPh>
    <rPh sb="6" eb="7">
      <t>タン</t>
    </rPh>
    <rPh sb="7" eb="8">
      <t>チョ</t>
    </rPh>
    <phoneticPr fontId="1"/>
  </si>
  <si>
    <t>著書数
　（分担）</t>
    <rPh sb="0" eb="2">
      <t>チョショ</t>
    </rPh>
    <rPh sb="2" eb="3">
      <t>カズ</t>
    </rPh>
    <rPh sb="6" eb="8">
      <t>ブンタン</t>
    </rPh>
    <phoneticPr fontId="1"/>
  </si>
  <si>
    <t>学会役員，学術雑誌の編集,レフェリー等　</t>
    <rPh sb="0" eb="2">
      <t>ガッカイ</t>
    </rPh>
    <rPh sb="2" eb="4">
      <t>ヤクイン</t>
    </rPh>
    <phoneticPr fontId="1"/>
  </si>
  <si>
    <t>学術等に関する受賞（国内学会賞，国際学会賞，その他）</t>
    <phoneticPr fontId="1"/>
  </si>
  <si>
    <r>
      <t>短期</t>
    </r>
    <r>
      <rPr>
        <sz val="11"/>
        <rFont val="ＭＳ ゴシック"/>
        <family val="3"/>
        <charset val="128"/>
      </rPr>
      <t>（１月未満)</t>
    </r>
    <phoneticPr fontId="1"/>
  </si>
  <si>
    <t>研修，講習会等の名称</t>
    <rPh sb="0" eb="2">
      <t>ケンシュウ</t>
    </rPh>
    <rPh sb="3" eb="6">
      <t>コウシュウカイ</t>
    </rPh>
    <rPh sb="6" eb="7">
      <t>トウ</t>
    </rPh>
    <rPh sb="8" eb="10">
      <t>メイショウ</t>
    </rPh>
    <phoneticPr fontId="1"/>
  </si>
  <si>
    <t>実績時間／週
平均</t>
    <rPh sb="0" eb="2">
      <t>ジッセキ</t>
    </rPh>
    <rPh sb="2" eb="4">
      <t>ジカン</t>
    </rPh>
    <rPh sb="5" eb="6">
      <t>シュウ</t>
    </rPh>
    <rPh sb="7" eb="9">
      <t>ヘイキン</t>
    </rPh>
    <phoneticPr fontId="1"/>
  </si>
  <si>
    <t>１）海外共同研究・・参加件数×３点　</t>
    <rPh sb="2" eb="4">
      <t>カイガイ</t>
    </rPh>
    <rPh sb="4" eb="6">
      <t>キョウドウ</t>
    </rPh>
    <rPh sb="6" eb="8">
      <t>ケンキュウ</t>
    </rPh>
    <rPh sb="10" eb="12">
      <t>サンカ</t>
    </rPh>
    <rPh sb="12" eb="14">
      <t>ケンスウ</t>
    </rPh>
    <rPh sb="16" eb="17">
      <t>テン</t>
    </rPh>
    <phoneticPr fontId="1"/>
  </si>
  <si>
    <t>ｼﾝﾎﾟｼﾞｽﾄ回数×１点</t>
    <phoneticPr fontId="1"/>
  </si>
  <si>
    <r>
      <t>１）</t>
    </r>
    <r>
      <rPr>
        <sz val="12"/>
        <color indexed="10"/>
        <rFont val="ＭＳ ゴシック"/>
        <family val="3"/>
        <charset val="128"/>
      </rPr>
      <t>代表者</t>
    </r>
    <r>
      <rPr>
        <sz val="12"/>
        <rFont val="ＭＳ ゴシック"/>
        <family val="3"/>
        <charset val="128"/>
      </rPr>
      <t>として，共同研究</t>
    </r>
    <r>
      <rPr>
        <b/>
        <sz val="12"/>
        <color indexed="10"/>
        <rFont val="ＭＳ ゴシック"/>
        <family val="3"/>
        <charset val="128"/>
      </rPr>
      <t>費</t>
    </r>
    <r>
      <rPr>
        <sz val="12"/>
        <rFont val="ＭＳ ゴシック"/>
        <family val="3"/>
        <charset val="128"/>
      </rPr>
      <t>の受け入れがある共同研究・・・件数×３点</t>
    </r>
    <phoneticPr fontId="1"/>
  </si>
  <si>
    <r>
      <t>２）</t>
    </r>
    <r>
      <rPr>
        <sz val="12"/>
        <color indexed="10"/>
        <rFont val="ＭＳ ゴシック"/>
        <family val="3"/>
        <charset val="128"/>
      </rPr>
      <t>代表者</t>
    </r>
    <r>
      <rPr>
        <sz val="12"/>
        <rFont val="ＭＳ ゴシック"/>
        <family val="3"/>
        <charset val="128"/>
      </rPr>
      <t>として，共同研究</t>
    </r>
    <r>
      <rPr>
        <b/>
        <sz val="12"/>
        <color indexed="12"/>
        <rFont val="ＭＳ ゴシック"/>
        <family val="3"/>
        <charset val="128"/>
      </rPr>
      <t>員</t>
    </r>
    <r>
      <rPr>
        <sz val="12"/>
        <rFont val="ＭＳ ゴシック"/>
        <family val="3"/>
        <charset val="128"/>
      </rPr>
      <t>の受け入れがある共同研究・・・件数×５点</t>
    </r>
    <phoneticPr fontId="1"/>
  </si>
  <si>
    <r>
      <t>３）上記1)，2)以外で，</t>
    </r>
    <r>
      <rPr>
        <sz val="12"/>
        <color indexed="10"/>
        <rFont val="ＭＳ ゴシック"/>
        <family val="3"/>
        <charset val="128"/>
      </rPr>
      <t>代表者</t>
    </r>
    <r>
      <rPr>
        <sz val="12"/>
        <rFont val="ＭＳ ゴシック"/>
        <family val="3"/>
        <charset val="128"/>
      </rPr>
      <t>として共同研究実績がある場合・・件数×１点</t>
    </r>
    <rPh sb="13" eb="16">
      <t>ダイヒョウシャ</t>
    </rPh>
    <phoneticPr fontId="1"/>
  </si>
  <si>
    <r>
      <t>５）</t>
    </r>
    <r>
      <rPr>
        <sz val="12"/>
        <color indexed="10"/>
        <rFont val="ＭＳ ゴシック"/>
        <family val="3"/>
        <charset val="128"/>
      </rPr>
      <t>代表者</t>
    </r>
    <r>
      <rPr>
        <sz val="12"/>
        <rFont val="ＭＳ ゴシック"/>
        <family val="3"/>
        <charset val="128"/>
      </rPr>
      <t>として，受託研究費の受け入れがある受託研究費・・・件数×２点</t>
    </r>
    <phoneticPr fontId="1"/>
  </si>
  <si>
    <r>
      <t>６）</t>
    </r>
    <r>
      <rPr>
        <sz val="12"/>
        <color indexed="10"/>
        <rFont val="ＭＳ ゴシック"/>
        <family val="3"/>
        <charset val="128"/>
      </rPr>
      <t>代表者</t>
    </r>
    <r>
      <rPr>
        <sz val="12"/>
        <rFont val="ＭＳ ゴシック"/>
        <family val="3"/>
        <charset val="128"/>
      </rPr>
      <t>だが，受託研究費の受け入れが無い受託研究費　　・・・・件数×１点</t>
    </r>
    <phoneticPr fontId="1"/>
  </si>
  <si>
    <r>
      <t>４）上記1)，2)以外で，</t>
    </r>
    <r>
      <rPr>
        <sz val="12"/>
        <color indexed="12"/>
        <rFont val="ＭＳ ゴシック"/>
        <family val="3"/>
        <charset val="128"/>
      </rPr>
      <t>分担者</t>
    </r>
    <r>
      <rPr>
        <sz val="12"/>
        <rFont val="ＭＳ ゴシック"/>
        <family val="3"/>
        <charset val="128"/>
      </rPr>
      <t>として共同研究実績がある場合・件数×0.5点</t>
    </r>
    <rPh sb="13" eb="15">
      <t>ブンタン</t>
    </rPh>
    <rPh sb="15" eb="16">
      <t>シャ</t>
    </rPh>
    <phoneticPr fontId="1"/>
  </si>
  <si>
    <r>
      <t>７）</t>
    </r>
    <r>
      <rPr>
        <sz val="12"/>
        <color indexed="12"/>
        <rFont val="ＭＳ ゴシック"/>
        <family val="3"/>
        <charset val="128"/>
      </rPr>
      <t>分担者</t>
    </r>
    <r>
      <rPr>
        <sz val="12"/>
        <rFont val="ＭＳ ゴシック"/>
        <family val="3"/>
        <charset val="128"/>
      </rPr>
      <t>としての受託研究実績
　　　　　　　・・・　件数×１点</t>
    </r>
    <rPh sb="2" eb="4">
      <t>ブンタン</t>
    </rPh>
    <rPh sb="4" eb="5">
      <t>シャ</t>
    </rPh>
    <rPh sb="9" eb="11">
      <t>ジュタク</t>
    </rPh>
    <rPh sb="11" eb="13">
      <t>ケンキュウ</t>
    </rPh>
    <rPh sb="13" eb="15">
      <t>ジッセキ</t>
    </rPh>
    <phoneticPr fontId="1"/>
  </si>
  <si>
    <r>
      <t>　相手先機関と共同研究の内容</t>
    </r>
    <r>
      <rPr>
        <sz val="12"/>
        <color indexed="10"/>
        <rFont val="ＭＳ ゴシック"/>
        <family val="3"/>
        <charset val="128"/>
      </rPr>
      <t>（代表・分担の区別）</t>
    </r>
    <rPh sb="1" eb="4">
      <t>アイテサキ</t>
    </rPh>
    <rPh sb="4" eb="6">
      <t>キカン</t>
    </rPh>
    <rPh sb="7" eb="9">
      <t>キョウドウ</t>
    </rPh>
    <rPh sb="9" eb="11">
      <t>ケンキュウ</t>
    </rPh>
    <phoneticPr fontId="1"/>
  </si>
  <si>
    <r>
      <t>　受託研究の内容</t>
    </r>
    <r>
      <rPr>
        <sz val="12"/>
        <color indexed="10"/>
        <rFont val="ＭＳ ゴシック"/>
        <family val="3"/>
        <charset val="128"/>
      </rPr>
      <t>（代表・分担の区別）</t>
    </r>
    <rPh sb="1" eb="3">
      <t>ジュタク</t>
    </rPh>
    <phoneticPr fontId="1"/>
  </si>
  <si>
    <r>
      <rPr>
        <sz val="12"/>
        <rFont val="ＭＳ ゴシック"/>
        <family val="3"/>
        <charset val="128"/>
      </rPr>
      <t>（ただし，1)，2)については</t>
    </r>
    <r>
      <rPr>
        <sz val="12"/>
        <color indexed="10"/>
        <rFont val="ＭＳ ゴシック"/>
        <family val="3"/>
        <charset val="128"/>
      </rPr>
      <t>年間３回以上の出席に限る</t>
    </r>
    <r>
      <rPr>
        <sz val="12"/>
        <rFont val="ＭＳ ゴシック"/>
        <family val="3"/>
        <charset val="128"/>
      </rPr>
      <t>）</t>
    </r>
    <phoneticPr fontId="1"/>
  </si>
  <si>
    <t>2）</t>
    <phoneticPr fontId="1"/>
  </si>
  <si>
    <r>
      <rPr>
        <sz val="14"/>
        <color indexed="10"/>
        <rFont val="ＭＳ ゴシック"/>
        <family val="3"/>
        <charset val="128"/>
      </rPr>
      <t>平成２７年度評価から、</t>
    </r>
    <r>
      <rPr>
        <b/>
        <u/>
        <sz val="14"/>
        <color indexed="10"/>
        <rFont val="ＭＳ ゴシック"/>
        <family val="3"/>
        <charset val="128"/>
      </rPr>
      <t>「業績詳細一覧」の作成は不要</t>
    </r>
    <r>
      <rPr>
        <sz val="14"/>
        <color indexed="10"/>
        <rFont val="ＭＳ ゴシック"/>
        <family val="3"/>
        <charset val="128"/>
      </rPr>
      <t>です。</t>
    </r>
    <r>
      <rPr>
        <sz val="12"/>
        <color indexed="10"/>
        <rFont val="ＭＳ ゴシック"/>
        <family val="3"/>
        <charset val="128"/>
      </rPr>
      <t xml:space="preserve">
各講座から提出いただいている「佐賀大学医学部研究業績年報」の原稿をもとに、事務で作成します。</t>
    </r>
    <phoneticPr fontId="1"/>
  </si>
  <si>
    <r>
      <t>著書，論文等発数については、各講座から提出いただいている「佐賀大学医学部研究業績年報」の原稿をもとに、事務で記入しますので、</t>
    </r>
    <r>
      <rPr>
        <b/>
        <u/>
        <sz val="16"/>
        <color indexed="10"/>
        <rFont val="ＭＳ ゴシック"/>
        <family val="3"/>
        <charset val="128"/>
      </rPr>
      <t>記入不要</t>
    </r>
    <r>
      <rPr>
        <sz val="14"/>
        <color indexed="10"/>
        <rFont val="ＭＳ ゴシック"/>
        <family val="3"/>
        <charset val="128"/>
      </rPr>
      <t>です。</t>
    </r>
    <rPh sb="0" eb="2">
      <t>チョショ</t>
    </rPh>
    <rPh sb="5" eb="6">
      <t>トウ</t>
    </rPh>
    <rPh sb="6" eb="7">
      <t>ハッ</t>
    </rPh>
    <rPh sb="7" eb="8">
      <t>スウ</t>
    </rPh>
    <rPh sb="51" eb="53">
      <t>ジム</t>
    </rPh>
    <rPh sb="54" eb="56">
      <t>キニュウ</t>
    </rPh>
    <rPh sb="62" eb="64">
      <t>キニュウ</t>
    </rPh>
    <rPh sb="64" eb="66">
      <t>フヨウ</t>
    </rPh>
    <phoneticPr fontId="1"/>
  </si>
  <si>
    <r>
      <t>平成２７年度評価から、</t>
    </r>
    <r>
      <rPr>
        <b/>
        <u/>
        <sz val="14"/>
        <color indexed="10"/>
        <rFont val="ＭＳ ゴシック"/>
        <family val="3"/>
        <charset val="128"/>
      </rPr>
      <t>「業績詳細一覧」の作成は不要</t>
    </r>
    <r>
      <rPr>
        <sz val="14"/>
        <color indexed="10"/>
        <rFont val="ＭＳ ゴシック"/>
        <family val="3"/>
        <charset val="128"/>
      </rPr>
      <t xml:space="preserve">です。
</t>
    </r>
    <r>
      <rPr>
        <sz val="12"/>
        <color indexed="10"/>
        <rFont val="ＭＳ ゴシック"/>
        <family val="3"/>
        <charset val="128"/>
      </rPr>
      <t>各講座から提出いただいている「佐賀大学医学部研究業績年報」の原稿をもとに、事務で作成します。</t>
    </r>
    <rPh sb="0" eb="2">
      <t>ヘイセイ</t>
    </rPh>
    <rPh sb="4" eb="6">
      <t>ネンド</t>
    </rPh>
    <rPh sb="6" eb="8">
      <t>ヒョウカ</t>
    </rPh>
    <rPh sb="12" eb="14">
      <t>ギョウセキ</t>
    </rPh>
    <rPh sb="14" eb="16">
      <t>ショウサイ</t>
    </rPh>
    <rPh sb="16" eb="18">
      <t>イチラン</t>
    </rPh>
    <rPh sb="20" eb="22">
      <t>サクセイ</t>
    </rPh>
    <rPh sb="23" eb="25">
      <t>フヨウ</t>
    </rPh>
    <rPh sb="69" eb="71">
      <t>サクセイ</t>
    </rPh>
    <phoneticPr fontId="1"/>
  </si>
  <si>
    <t>著書，論文等発表 実績　　　　　　　　</t>
    <phoneticPr fontId="1"/>
  </si>
  <si>
    <t>学会発表等の実績　　　　　　　　</t>
    <phoneticPr fontId="1"/>
  </si>
  <si>
    <t>教養
教育
(教養教育科目)</t>
    <rPh sb="0" eb="2">
      <t>キョウヨウ</t>
    </rPh>
    <rPh sb="3" eb="5">
      <t>キョウイク</t>
    </rPh>
    <rPh sb="7" eb="9">
      <t>キョウヨウ</t>
    </rPh>
    <rPh sb="9" eb="11">
      <t>キョウイク</t>
    </rPh>
    <rPh sb="11" eb="13">
      <t>カモク</t>
    </rPh>
    <phoneticPr fontId="1"/>
  </si>
  <si>
    <r>
      <t>・本庄開講の教養教育科目</t>
    </r>
    <r>
      <rPr>
        <sz val="11"/>
        <rFont val="ＭＳ ゴシック"/>
        <family val="3"/>
        <charset val="128"/>
      </rPr>
      <t>担当時間数×０.３３点</t>
    </r>
    <rPh sb="6" eb="8">
      <t>キョウヨウ</t>
    </rPh>
    <rPh sb="8" eb="10">
      <t>キョウイク</t>
    </rPh>
    <phoneticPr fontId="1"/>
  </si>
  <si>
    <t>・鍋島開講の教養教育科目担当時間数×０.１点</t>
    <rPh sb="6" eb="8">
      <t>キョウヨウ</t>
    </rPh>
    <rPh sb="8" eb="10">
      <t>キョウイク</t>
    </rPh>
    <phoneticPr fontId="1"/>
  </si>
  <si>
    <t>医学科基礎系・臨床系選択科目（研究室配属含む），看護学科看護セミナー　指導実績</t>
    <rPh sb="0" eb="2">
      <t>イガク</t>
    </rPh>
    <rPh sb="2" eb="3">
      <t>カ</t>
    </rPh>
    <rPh sb="3" eb="5">
      <t>キソ</t>
    </rPh>
    <rPh sb="5" eb="6">
      <t>ケイ</t>
    </rPh>
    <rPh sb="7" eb="9">
      <t>リンショウ</t>
    </rPh>
    <rPh sb="9" eb="10">
      <t>ケイ</t>
    </rPh>
    <rPh sb="10" eb="12">
      <t>センタク</t>
    </rPh>
    <rPh sb="12" eb="14">
      <t>カモク</t>
    </rPh>
    <rPh sb="15" eb="20">
      <t>ケンキュウシツハイゾク</t>
    </rPh>
    <rPh sb="20" eb="21">
      <t>フク</t>
    </rPh>
    <rPh sb="24" eb="26">
      <t>カンゴ</t>
    </rPh>
    <rPh sb="26" eb="28">
      <t>ガッカ</t>
    </rPh>
    <phoneticPr fontId="1"/>
  </si>
  <si>
    <t>学内におけるその他の教育活動 （全学あるいは全学部的な参加者を対象とした講演やＯＳＣＥ評価者など）</t>
    <rPh sb="0" eb="2">
      <t>ガクナイ</t>
    </rPh>
    <rPh sb="6" eb="9">
      <t>ソノタ</t>
    </rPh>
    <rPh sb="10" eb="12">
      <t>キョウイク</t>
    </rPh>
    <rPh sb="12" eb="14">
      <t>カツドウ</t>
    </rPh>
    <rPh sb="36" eb="38">
      <t>コウエン</t>
    </rPh>
    <rPh sb="43" eb="45">
      <t>ヒョウカ</t>
    </rPh>
    <rPh sb="45" eb="46">
      <t>シャ</t>
    </rPh>
    <phoneticPr fontId="1"/>
  </si>
  <si>
    <t>・水色枠内に，活動実績の集計数値等を記入して下さい。
評価点数が自動計算されます。</t>
    <phoneticPr fontId="1"/>
  </si>
  <si>
    <t>　　年　　月～　　　　年　　月</t>
    <rPh sb="2" eb="3">
      <t>ネン</t>
    </rPh>
    <rPh sb="5" eb="6">
      <t>ガツ</t>
    </rPh>
    <rPh sb="11" eb="12">
      <t>ネン</t>
    </rPh>
    <rPh sb="14" eb="15">
      <t>ガツ</t>
    </rPh>
    <phoneticPr fontId="1"/>
  </si>
  <si>
    <t>該当
１を
記入</t>
    <rPh sb="0" eb="2">
      <t>ガイトウ</t>
    </rPh>
    <rPh sb="6" eb="8">
      <t>キニュウ</t>
    </rPh>
    <phoneticPr fontId="1"/>
  </si>
  <si>
    <t>有は
該当
箇所に
１を
記入</t>
    <rPh sb="0" eb="1">
      <t>ア</t>
    </rPh>
    <rPh sb="3" eb="5">
      <t>ガイトウ</t>
    </rPh>
    <rPh sb="6" eb="8">
      <t>カショ</t>
    </rPh>
    <rPh sb="13" eb="15">
      <t>キニュウ</t>
    </rPh>
    <phoneticPr fontId="1"/>
  </si>
  <si>
    <t>出願日，
登録日</t>
    <phoneticPr fontId="1"/>
  </si>
  <si>
    <t>　活動の名称</t>
    <phoneticPr fontId="1"/>
  </si>
  <si>
    <t>主催した学会名</t>
    <rPh sb="6" eb="7">
      <t>ナ</t>
    </rPh>
    <phoneticPr fontId="1"/>
  </si>
  <si>
    <t>学会名</t>
    <rPh sb="2" eb="3">
      <t>メイ</t>
    </rPh>
    <phoneticPr fontId="1"/>
  </si>
  <si>
    <t>共同研究の内容</t>
    <rPh sb="0" eb="2">
      <t>キョウドウ</t>
    </rPh>
    <rPh sb="2" eb="4">
      <t>ケンキュウ</t>
    </rPh>
    <rPh sb="5" eb="7">
      <t>ナイヨウ</t>
    </rPh>
    <phoneticPr fontId="1"/>
  </si>
  <si>
    <t>協力・支援事業の内容</t>
    <rPh sb="0" eb="2">
      <t>キョウリョク</t>
    </rPh>
    <rPh sb="3" eb="5">
      <t>シエン</t>
    </rPh>
    <rPh sb="5" eb="7">
      <t>ジギョウ</t>
    </rPh>
    <rPh sb="8" eb="10">
      <t>ナイヨウ</t>
    </rPh>
    <phoneticPr fontId="1"/>
  </si>
  <si>
    <t>臨床実習指導 実績 （臨床実習指導で各自が果たした役割，指導内容などを自由記載）</t>
    <rPh sb="0" eb="2">
      <t>リンショウ</t>
    </rPh>
    <rPh sb="2" eb="4">
      <t>ジッシュウ</t>
    </rPh>
    <rPh sb="4" eb="6">
      <t>シドウ</t>
    </rPh>
    <rPh sb="7" eb="9">
      <t>ジッセキ</t>
    </rPh>
    <rPh sb="11" eb="13">
      <t>リンショウ</t>
    </rPh>
    <rPh sb="13" eb="15">
      <t>ジッシュウ</t>
    </rPh>
    <rPh sb="15" eb="17">
      <t>シドウ</t>
    </rPh>
    <rPh sb="21" eb="22">
      <t>ハ</t>
    </rPh>
    <rPh sb="25" eb="27">
      <t>ヤクワリ</t>
    </rPh>
    <rPh sb="28" eb="30">
      <t>シドウ</t>
    </rPh>
    <rPh sb="30" eb="32">
      <t>ナイヨウ</t>
    </rPh>
    <rPh sb="35" eb="37">
      <t>ジユウ</t>
    </rPh>
    <rPh sb="37" eb="39">
      <t>キサイ</t>
    </rPh>
    <phoneticPr fontId="1"/>
  </si>
  <si>
    <t>総時
間数
（年間）</t>
    <phoneticPr fontId="1"/>
  </si>
  <si>
    <t>学位取得者指導数（人）</t>
    <rPh sb="9" eb="10">
      <t>ニン</t>
    </rPh>
    <phoneticPr fontId="1"/>
  </si>
  <si>
    <t>２）著書（分担執筆のもの）・著書数×１点</t>
    <rPh sb="7" eb="9">
      <t>シッピツ</t>
    </rPh>
    <phoneticPr fontId="1"/>
  </si>
  <si>
    <t>和文原著
（編）</t>
    <phoneticPr fontId="1"/>
  </si>
  <si>
    <t>科学研究費等補助金の申請・獲得 2020年度実績</t>
    <rPh sb="0" eb="2">
      <t>カガク</t>
    </rPh>
    <rPh sb="2" eb="5">
      <t>ケンキュウヒ</t>
    </rPh>
    <rPh sb="5" eb="6">
      <t>トウ</t>
    </rPh>
    <rPh sb="6" eb="9">
      <t>ホジョキン</t>
    </rPh>
    <rPh sb="10" eb="12">
      <t>シンセイ</t>
    </rPh>
    <rPh sb="13" eb="15">
      <t>カクトク</t>
    </rPh>
    <rPh sb="20" eb="22">
      <t>ネンド</t>
    </rPh>
    <rPh sb="22" eb="24">
      <t>ジッセキ</t>
    </rPh>
    <phoneticPr fontId="1"/>
  </si>
  <si>
    <t>１）教務関係の役職（フェーズ主任，教科主任 等）</t>
    <rPh sb="2" eb="4">
      <t>キョウム</t>
    </rPh>
    <rPh sb="4" eb="6">
      <t>カンケイ</t>
    </rPh>
    <rPh sb="7" eb="9">
      <t>ヤクショク</t>
    </rPh>
    <rPh sb="14" eb="16">
      <t>シュニン</t>
    </rPh>
    <rPh sb="17" eb="19">
      <t>キョウカ</t>
    </rPh>
    <rPh sb="19" eb="21">
      <t>シュニン</t>
    </rPh>
    <rPh sb="22" eb="23">
      <t>ナド</t>
    </rPh>
    <phoneticPr fontId="1"/>
  </si>
  <si>
    <r>
      <t xml:space="preserve">附属病院院内 診療活動の状況
</t>
    </r>
    <r>
      <rPr>
        <b/>
        <sz val="12"/>
        <color rgb="FFFF0000"/>
        <rFont val="ＭＳ ゴシック"/>
        <family val="3"/>
        <charset val="128"/>
      </rPr>
      <t>（</t>
    </r>
    <r>
      <rPr>
        <b/>
        <sz val="12"/>
        <color indexed="10"/>
        <rFont val="ＭＳ ゴシック"/>
        <family val="3"/>
        <charset val="128"/>
      </rPr>
      <t>実働時間は教育，研究，休憩時間を除く，本院内での活動時間のみを記入）</t>
    </r>
    <rPh sb="0" eb="2">
      <t>フゾク</t>
    </rPh>
    <rPh sb="2" eb="4">
      <t>ビョウイン</t>
    </rPh>
    <rPh sb="4" eb="6">
      <t>インナイ</t>
    </rPh>
    <rPh sb="7" eb="9">
      <t>シンリョウ</t>
    </rPh>
    <rPh sb="9" eb="11">
      <t>カツドウ</t>
    </rPh>
    <rPh sb="12" eb="14">
      <t>ジョウキョウ</t>
    </rPh>
    <rPh sb="16" eb="18">
      <t>ジツドウ</t>
    </rPh>
    <rPh sb="18" eb="20">
      <t>ジカン</t>
    </rPh>
    <rPh sb="21" eb="23">
      <t>キョウイク</t>
    </rPh>
    <rPh sb="24" eb="26">
      <t>ケンキュウ</t>
    </rPh>
    <rPh sb="27" eb="29">
      <t>キュウケイ</t>
    </rPh>
    <rPh sb="29" eb="31">
      <t>ジカン</t>
    </rPh>
    <rPh sb="32" eb="33">
      <t>ノゾ</t>
    </rPh>
    <rPh sb="35" eb="36">
      <t>ホン</t>
    </rPh>
    <rPh sb="36" eb="38">
      <t>インナイ</t>
    </rPh>
    <rPh sb="40" eb="42">
      <t>カツドウ</t>
    </rPh>
    <rPh sb="42" eb="44">
      <t>ジカン</t>
    </rPh>
    <rPh sb="47" eb="49">
      <t>キニュウ</t>
    </rPh>
    <phoneticPr fontId="1"/>
  </si>
  <si>
    <t>病理</t>
    <phoneticPr fontId="1"/>
  </si>
  <si>
    <t>開催形式</t>
    <rPh sb="0" eb="2">
      <t>カイサイ</t>
    </rPh>
    <rPh sb="2" eb="4">
      <t>ケイシキ</t>
    </rPh>
    <phoneticPr fontId="1"/>
  </si>
  <si>
    <t>２０２１年度「活動実績報告書」（様式２－１）</t>
    <rPh sb="4" eb="6">
      <t>ネンド</t>
    </rPh>
    <rPh sb="6" eb="8">
      <t>ヘイネンド</t>
    </rPh>
    <phoneticPr fontId="1"/>
  </si>
  <si>
    <t>2022年　月　日</t>
    <rPh sb="4" eb="5">
      <t>ネン</t>
    </rPh>
    <rPh sb="5" eb="6">
      <t>ヘイネン</t>
    </rPh>
    <rPh sb="6" eb="7">
      <t>ガツ</t>
    </rPh>
    <rPh sb="8" eb="9">
      <t>ニチ</t>
    </rPh>
    <phoneticPr fontId="1"/>
  </si>
  <si>
    <t>２０２１年度「活動実績報告書」（様式２－２）</t>
    <rPh sb="4" eb="6">
      <t>ネンド</t>
    </rPh>
    <rPh sb="6" eb="8">
      <t>ヘイネンド</t>
    </rPh>
    <phoneticPr fontId="1"/>
  </si>
  <si>
    <r>
      <t>　この報告書は，</t>
    </r>
    <r>
      <rPr>
        <b/>
        <u/>
        <sz val="13"/>
        <color indexed="8"/>
        <rFont val="ＭＳ ゴシック"/>
        <family val="3"/>
        <charset val="128"/>
      </rPr>
      <t>2021年度（2021年4月1日～2022年3月31日</t>
    </r>
    <r>
      <rPr>
        <u/>
        <sz val="13"/>
        <color indexed="8"/>
        <rFont val="ＭＳ ゴシック"/>
        <family val="3"/>
        <charset val="128"/>
      </rPr>
      <t>）</t>
    </r>
    <r>
      <rPr>
        <sz val="13"/>
        <color indexed="8"/>
        <rFont val="ＭＳ ゴシック"/>
        <family val="3"/>
        <charset val="128"/>
      </rPr>
      <t>について記入してください。
※右端に赤い▲があるセルにポインタを合わせると、詳しい説明が表示されますので参照ください。</t>
    </r>
    <rPh sb="3" eb="6">
      <t>ホウコクショ</t>
    </rPh>
    <rPh sb="12" eb="14">
      <t>ネンド</t>
    </rPh>
    <rPh sb="19" eb="20">
      <t>ネン</t>
    </rPh>
    <rPh sb="21" eb="22">
      <t>ガツ</t>
    </rPh>
    <rPh sb="23" eb="24">
      <t>ヒ</t>
    </rPh>
    <rPh sb="29" eb="30">
      <t>ネン</t>
    </rPh>
    <rPh sb="31" eb="32">
      <t>ガツ</t>
    </rPh>
    <rPh sb="34" eb="35">
      <t>ヒ</t>
    </rPh>
    <rPh sb="40" eb="42">
      <t>キニュウ</t>
    </rPh>
    <rPh sb="51" eb="52">
      <t>ミギ</t>
    </rPh>
    <rPh sb="52" eb="53">
      <t>ハシ</t>
    </rPh>
    <rPh sb="54" eb="55">
      <t>アカ</t>
    </rPh>
    <rPh sb="68" eb="69">
      <t>ア</t>
    </rPh>
    <rPh sb="74" eb="75">
      <t>クワ</t>
    </rPh>
    <rPh sb="77" eb="79">
      <t>セツメイ</t>
    </rPh>
    <rPh sb="80" eb="82">
      <t>ヒョウジ</t>
    </rPh>
    <rPh sb="88" eb="90">
      <t>サンショウ</t>
    </rPh>
    <phoneticPr fontId="1"/>
  </si>
  <si>
    <r>
      <t>※ファカルティ ディベロップメントとは教職員の教育力の資質向上のための研修等のことです。</t>
    </r>
    <r>
      <rPr>
        <b/>
        <sz val="12"/>
        <color rgb="FFFF0000"/>
        <rFont val="ＭＳ Ｐゴシック"/>
        <family val="3"/>
        <charset val="128"/>
      </rPr>
      <t>2021</t>
    </r>
    <r>
      <rPr>
        <b/>
        <sz val="12"/>
        <color indexed="10"/>
        <rFont val="ＭＳ Ｐゴシック"/>
        <family val="3"/>
        <charset val="128"/>
      </rPr>
      <t>年度</t>
    </r>
    <r>
      <rPr>
        <sz val="12"/>
        <rFont val="ＭＳ Ｐゴシック"/>
        <family val="3"/>
        <charset val="128"/>
      </rPr>
      <t>に本学及び医学部等において開催された主なＦＤを下記に掲載しておりますので参考にしてください。</t>
    </r>
    <rPh sb="19" eb="22">
      <t>キョウショクイン</t>
    </rPh>
    <rPh sb="23" eb="25">
      <t>キョウイク</t>
    </rPh>
    <rPh sb="25" eb="26">
      <t>リョク</t>
    </rPh>
    <rPh sb="27" eb="29">
      <t>シシツ</t>
    </rPh>
    <rPh sb="29" eb="31">
      <t>コウジョウ</t>
    </rPh>
    <rPh sb="35" eb="37">
      <t>ケンシュウ</t>
    </rPh>
    <rPh sb="37" eb="38">
      <t>トウ</t>
    </rPh>
    <rPh sb="48" eb="50">
      <t>ネンド</t>
    </rPh>
    <rPh sb="50" eb="52">
      <t>ヘイネンド</t>
    </rPh>
    <rPh sb="51" eb="53">
      <t>ホンガク</t>
    </rPh>
    <rPh sb="53" eb="54">
      <t>オヨ</t>
    </rPh>
    <rPh sb="55" eb="57">
      <t>イガク</t>
    </rPh>
    <rPh sb="57" eb="58">
      <t>ブ</t>
    </rPh>
    <rPh sb="58" eb="59">
      <t>トウ</t>
    </rPh>
    <rPh sb="63" eb="65">
      <t>カイサイ</t>
    </rPh>
    <rPh sb="68" eb="69">
      <t>オモ</t>
    </rPh>
    <rPh sb="73" eb="75">
      <t>カキ</t>
    </rPh>
    <rPh sb="76" eb="78">
      <t>ケイサイ</t>
    </rPh>
    <rPh sb="86" eb="88">
      <t>サンコウ</t>
    </rPh>
    <phoneticPr fontId="1"/>
  </si>
  <si>
    <r>
      <t>著書，論文等発表の実績</t>
    </r>
    <r>
      <rPr>
        <sz val="12"/>
        <color indexed="10"/>
        <rFont val="ＭＳ ゴシック"/>
        <family val="3"/>
        <charset val="128"/>
      </rPr>
      <t>（</t>
    </r>
    <r>
      <rPr>
        <b/>
        <sz val="12"/>
        <color indexed="10"/>
        <rFont val="ＭＳ ゴシック"/>
        <family val="3"/>
        <charset val="128"/>
      </rPr>
      <t>2021年1月1日～2021年12月31日</t>
    </r>
    <r>
      <rPr>
        <sz val="12"/>
        <color indexed="10"/>
        <rFont val="ＭＳ ゴシック"/>
        <family val="3"/>
        <charset val="128"/>
      </rPr>
      <t>までの実績）</t>
    </r>
    <rPh sb="0" eb="2">
      <t>チョショ</t>
    </rPh>
    <rPh sb="5" eb="6">
      <t>トウ</t>
    </rPh>
    <rPh sb="6" eb="8">
      <t>ハッピョウ</t>
    </rPh>
    <rPh sb="9" eb="11">
      <t>ジッセキ</t>
    </rPh>
    <phoneticPr fontId="1"/>
  </si>
  <si>
    <r>
      <t>学会発表等の実績　</t>
    </r>
    <r>
      <rPr>
        <sz val="12"/>
        <color indexed="10"/>
        <rFont val="ＭＳ ゴシック"/>
        <family val="3"/>
        <charset val="128"/>
      </rPr>
      <t>（</t>
    </r>
    <r>
      <rPr>
        <b/>
        <sz val="12"/>
        <color indexed="10"/>
        <rFont val="ＭＳ ゴシック"/>
        <family val="3"/>
        <charset val="128"/>
      </rPr>
      <t>2021年1月1日～2021年12月31日</t>
    </r>
    <r>
      <rPr>
        <sz val="12"/>
        <color indexed="10"/>
        <rFont val="ＭＳ ゴシック"/>
        <family val="3"/>
        <charset val="128"/>
      </rPr>
      <t>までの実績）</t>
    </r>
    <rPh sb="0" eb="2">
      <t>ガッカイ</t>
    </rPh>
    <rPh sb="2" eb="4">
      <t>ハッピョウ</t>
    </rPh>
    <rPh sb="4" eb="5">
      <t>トウ</t>
    </rPh>
    <rPh sb="6" eb="8">
      <t>ジッセキ</t>
    </rPh>
    <rPh sb="34" eb="36">
      <t>ジッセキ</t>
    </rPh>
    <phoneticPr fontId="1"/>
  </si>
  <si>
    <r>
      <t xml:space="preserve">学会への貢献 </t>
    </r>
    <r>
      <rPr>
        <b/>
        <sz val="12"/>
        <rFont val="ＭＳ ゴシック"/>
        <family val="3"/>
        <charset val="128"/>
      </rPr>
      <t>２０２１年度実績</t>
    </r>
    <r>
      <rPr>
        <sz val="12"/>
        <color indexed="10"/>
        <rFont val="ＭＳ ゴシック"/>
        <family val="3"/>
        <charset val="128"/>
      </rPr>
      <t>（</t>
    </r>
    <r>
      <rPr>
        <b/>
        <sz val="12"/>
        <color indexed="10"/>
        <rFont val="ＭＳ ゴシック"/>
        <family val="3"/>
        <charset val="128"/>
      </rPr>
      <t>2021年4月1日～2022年3月31日</t>
    </r>
    <r>
      <rPr>
        <sz val="12"/>
        <color indexed="10"/>
        <rFont val="ＭＳ ゴシック"/>
        <family val="3"/>
        <charset val="128"/>
      </rPr>
      <t>までの実績を記入する）</t>
    </r>
    <rPh sb="11" eb="13">
      <t>ネンド</t>
    </rPh>
    <rPh sb="20" eb="21">
      <t>ネン</t>
    </rPh>
    <phoneticPr fontId="1"/>
  </si>
  <si>
    <r>
      <t>特許の取得状況</t>
    </r>
    <r>
      <rPr>
        <b/>
        <sz val="12"/>
        <color indexed="10"/>
        <rFont val="ＭＳ ゴシック"/>
        <family val="3"/>
        <charset val="128"/>
      </rPr>
      <t>（2021年度に取得したもの）</t>
    </r>
    <rPh sb="12" eb="14">
      <t>ネンド</t>
    </rPh>
    <rPh sb="15" eb="17">
      <t>シュトク</t>
    </rPh>
    <phoneticPr fontId="1"/>
  </si>
  <si>
    <r>
      <rPr>
        <b/>
        <sz val="11"/>
        <color indexed="10"/>
        <rFont val="ＭＳ ゴシック"/>
        <family val="3"/>
        <charset val="128"/>
      </rPr>
      <t>2021年度</t>
    </r>
    <r>
      <rPr>
        <sz val="11"/>
        <color indexed="10"/>
        <rFont val="ＭＳ ゴシック"/>
        <family val="3"/>
        <charset val="128"/>
      </rPr>
      <t>取得・更新</t>
    </r>
    <r>
      <rPr>
        <sz val="11"/>
        <rFont val="ＭＳ ゴシック"/>
        <family val="3"/>
        <charset val="128"/>
      </rPr>
      <t>に○印</t>
    </r>
    <rPh sb="4" eb="6">
      <t>ネンド</t>
    </rPh>
    <rPh sb="6" eb="8">
      <t>シュトク</t>
    </rPh>
    <rPh sb="9" eb="11">
      <t>コウシン</t>
    </rPh>
    <rPh sb="13" eb="14">
      <t>シルシ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</si>
</sst>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F800]dddd\,\ mmmm\ dd\,\ yyyy"/>
  </numFmts>
  <fonts count="77"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6"/>
      <name val="ＭＳ ゴシック"/>
      <family val="3"/>
      <charset val="128"/>
    </font>
    <font>
      <b/>
      <sz val="14"/>
      <name val="ＭＳ ゴシック"/>
      <family val="3"/>
      <charset val="128"/>
    </font>
    <font>
      <sz val="11"/>
      <color indexed="12"/>
      <name val="ＭＳ ゴシック"/>
      <family val="3"/>
      <charset val="128"/>
    </font>
    <font>
      <sz val="10"/>
      <name val="ＭＳ ゴシック"/>
      <family val="3"/>
      <charset val="128"/>
    </font>
    <font>
      <sz val="11"/>
      <name val="ＭＳ Ｐゴシック"/>
      <family val="3"/>
      <charset val="128"/>
    </font>
    <font>
      <sz val="11"/>
      <color indexed="10"/>
      <name val="ＭＳ ゴシック"/>
      <family val="3"/>
      <charset val="128"/>
    </font>
    <font>
      <i/>
      <sz val="11"/>
      <name val="ＭＳ ゴシック"/>
      <family val="3"/>
      <charset val="128"/>
    </font>
    <font>
      <b/>
      <sz val="11"/>
      <name val="ＭＳ ゴシック"/>
      <family val="3"/>
      <charset val="128"/>
    </font>
    <font>
      <sz val="10"/>
      <color indexed="12"/>
      <name val="ＭＳ ゴシック"/>
      <family val="3"/>
      <charset val="128"/>
    </font>
    <font>
      <sz val="11"/>
      <color indexed="8"/>
      <name val="ＭＳ ゴシック"/>
      <family val="3"/>
      <charset val="128"/>
    </font>
    <font>
      <sz val="9"/>
      <name val="ＭＳ ゴシック"/>
      <family val="3"/>
      <charset val="128"/>
    </font>
    <font>
      <sz val="10"/>
      <color indexed="8"/>
      <name val="ＭＳ ゴシック"/>
      <family val="3"/>
      <charset val="128"/>
    </font>
    <font>
      <b/>
      <sz val="11"/>
      <color indexed="12"/>
      <name val="ＭＳ ゴシック"/>
      <family val="3"/>
      <charset val="128"/>
    </font>
    <font>
      <sz val="11"/>
      <color indexed="8"/>
      <name val="ＭＳ Ｐゴシック"/>
      <family val="3"/>
      <charset val="128"/>
    </font>
    <font>
      <sz val="11"/>
      <color indexed="10"/>
      <name val="ＭＳ Ｐゴシック"/>
      <family val="3"/>
      <charset val="128"/>
    </font>
    <font>
      <sz val="11"/>
      <color indexed="16"/>
      <name val="ＭＳ ゴシック"/>
      <family val="3"/>
      <charset val="128"/>
    </font>
    <font>
      <sz val="8"/>
      <color indexed="12"/>
      <name val="ＭＳ ゴシック"/>
      <family val="3"/>
      <charset val="128"/>
    </font>
    <font>
      <b/>
      <sz val="12"/>
      <name val="ＭＳ ゴシック"/>
      <family val="3"/>
      <charset val="128"/>
    </font>
    <font>
      <sz val="14"/>
      <name val="ＭＳ ゴシック"/>
      <family val="3"/>
      <charset val="128"/>
    </font>
    <font>
      <sz val="12"/>
      <color indexed="12"/>
      <name val="ＭＳ ゴシック"/>
      <family val="3"/>
      <charset val="128"/>
    </font>
    <font>
      <sz val="12"/>
      <color indexed="8"/>
      <name val="ＭＳ ゴシック"/>
      <family val="3"/>
      <charset val="128"/>
    </font>
    <font>
      <sz val="14"/>
      <name val="ＭＳ Ｐゴシック"/>
      <family val="3"/>
      <charset val="128"/>
    </font>
    <font>
      <sz val="12"/>
      <name val="ＭＳ Ｐゴシック"/>
      <family val="3"/>
      <charset val="128"/>
    </font>
    <font>
      <b/>
      <sz val="14"/>
      <color indexed="9"/>
      <name val="ＭＳ ゴシック"/>
      <family val="3"/>
      <charset val="128"/>
    </font>
    <font>
      <sz val="12"/>
      <color indexed="16"/>
      <name val="ＭＳ ゴシック"/>
      <family val="3"/>
      <charset val="128"/>
    </font>
    <font>
      <b/>
      <sz val="12"/>
      <color indexed="16"/>
      <name val="ＭＳ ゴシック"/>
      <family val="3"/>
      <charset val="128"/>
    </font>
    <font>
      <sz val="12"/>
      <color indexed="10"/>
      <name val="ＭＳ ゴシック"/>
      <family val="3"/>
      <charset val="128"/>
    </font>
    <font>
      <b/>
      <sz val="16"/>
      <color indexed="10"/>
      <name val="ＭＳ ゴシック"/>
      <family val="3"/>
      <charset val="128"/>
    </font>
    <font>
      <sz val="11"/>
      <color indexed="9"/>
      <name val="ＭＳ ゴシック"/>
      <family val="3"/>
      <charset val="128"/>
    </font>
    <font>
      <b/>
      <sz val="12"/>
      <color indexed="12"/>
      <name val="ＭＳ ゴシック"/>
      <family val="3"/>
      <charset val="128"/>
    </font>
    <font>
      <b/>
      <sz val="12"/>
      <color indexed="10"/>
      <name val="ＭＳ ゴシック"/>
      <family val="3"/>
      <charset val="128"/>
    </font>
    <font>
      <b/>
      <sz val="11"/>
      <color indexed="10"/>
      <name val="ＭＳ Ｐゴシック"/>
      <family val="3"/>
      <charset val="128"/>
    </font>
    <font>
      <b/>
      <sz val="12"/>
      <color indexed="8"/>
      <name val="ＭＳ ゴシック"/>
      <family val="3"/>
      <charset val="128"/>
    </font>
    <font>
      <i/>
      <sz val="11"/>
      <name val="ＭＳ Ｐゴシック"/>
      <family val="3"/>
      <charset val="128"/>
    </font>
    <font>
      <sz val="16"/>
      <color indexed="12"/>
      <name val="ＭＳ ゴシック"/>
      <family val="3"/>
      <charset val="128"/>
    </font>
    <font>
      <b/>
      <sz val="14"/>
      <name val="ＭＳ Ｐゴシック"/>
      <family val="3"/>
      <charset val="128"/>
    </font>
    <font>
      <b/>
      <sz val="13"/>
      <name val="ＭＳ Ｐゴシック"/>
      <family val="3"/>
      <charset val="128"/>
    </font>
    <font>
      <sz val="13"/>
      <name val="ＭＳ ゴシック"/>
      <family val="3"/>
      <charset val="128"/>
    </font>
    <font>
      <sz val="13"/>
      <name val="ＭＳ Ｐゴシック"/>
      <family val="3"/>
      <charset val="128"/>
    </font>
    <font>
      <b/>
      <sz val="12"/>
      <color indexed="10"/>
      <name val="ＭＳ Ｐゴシック"/>
      <family val="3"/>
      <charset val="128"/>
    </font>
    <font>
      <b/>
      <sz val="11"/>
      <color indexed="8"/>
      <name val="ＭＳ ゴシック"/>
      <family val="3"/>
      <charset val="128"/>
    </font>
    <font>
      <b/>
      <sz val="12"/>
      <color indexed="9"/>
      <name val="ＭＳ ゴシック"/>
      <family val="3"/>
      <charset val="128"/>
    </font>
    <font>
      <b/>
      <sz val="11"/>
      <color indexed="10"/>
      <name val="ＭＳ ゴシック"/>
      <family val="3"/>
      <charset val="128"/>
    </font>
    <font>
      <b/>
      <sz val="11"/>
      <color indexed="12"/>
      <name val="ＭＳ Ｐゴシック"/>
      <family val="3"/>
      <charset val="128"/>
    </font>
    <font>
      <sz val="11"/>
      <color indexed="81"/>
      <name val="ＭＳ Ｐゴシック"/>
      <family val="3"/>
      <charset val="128"/>
    </font>
    <font>
      <b/>
      <sz val="12"/>
      <color indexed="12"/>
      <name val="ＭＳ Ｐゴシック"/>
      <family val="3"/>
      <charset val="128"/>
    </font>
    <font>
      <sz val="11"/>
      <color indexed="12"/>
      <name val="ＭＳ ゴシック"/>
      <family val="3"/>
      <charset val="128"/>
    </font>
    <font>
      <sz val="11"/>
      <color indexed="12"/>
      <name val="ＭＳ Ｐゴシック"/>
      <family val="3"/>
      <charset val="128"/>
    </font>
    <font>
      <b/>
      <sz val="8"/>
      <color indexed="9"/>
      <name val="ＭＳ ゴシック"/>
      <family val="3"/>
      <charset val="128"/>
    </font>
    <font>
      <b/>
      <sz val="10"/>
      <color indexed="9"/>
      <name val="ＭＳ ゴシック"/>
      <family val="3"/>
      <charset val="128"/>
    </font>
    <font>
      <b/>
      <sz val="11"/>
      <color indexed="9"/>
      <name val="ＭＳ ゴシック"/>
      <family val="3"/>
      <charset val="128"/>
    </font>
    <font>
      <sz val="11"/>
      <color indexed="16"/>
      <name val="ＭＳ ゴシック"/>
      <family val="3"/>
      <charset val="128"/>
    </font>
    <font>
      <b/>
      <sz val="14"/>
      <color indexed="12"/>
      <name val="ＭＳ Ｐゴシック"/>
      <family val="3"/>
      <charset val="128"/>
    </font>
    <font>
      <u/>
      <sz val="13"/>
      <color indexed="8"/>
      <name val="ＭＳ ゴシック"/>
      <family val="3"/>
      <charset val="128"/>
    </font>
    <font>
      <sz val="13"/>
      <color indexed="8"/>
      <name val="ＭＳ ゴシック"/>
      <family val="3"/>
      <charset val="128"/>
    </font>
    <font>
      <b/>
      <u/>
      <sz val="13"/>
      <color indexed="8"/>
      <name val="ＭＳ ゴシック"/>
      <family val="3"/>
      <charset val="128"/>
    </font>
    <font>
      <sz val="14"/>
      <color indexed="10"/>
      <name val="ＭＳ ゴシック"/>
      <family val="3"/>
      <charset val="128"/>
    </font>
    <font>
      <b/>
      <u/>
      <sz val="14"/>
      <color indexed="10"/>
      <name val="ＭＳ ゴシック"/>
      <family val="3"/>
      <charset val="128"/>
    </font>
    <font>
      <b/>
      <u/>
      <sz val="16"/>
      <color indexed="10"/>
      <name val="ＭＳ ゴシック"/>
      <family val="3"/>
      <charset val="128"/>
    </font>
    <font>
      <sz val="12"/>
      <color rgb="FF0000FF"/>
      <name val="ＭＳ ゴシック"/>
      <family val="3"/>
      <charset val="128"/>
    </font>
    <font>
      <sz val="11"/>
      <color rgb="FFC00000"/>
      <name val="ＭＳ Ｐゴシック"/>
      <family val="3"/>
      <charset val="128"/>
    </font>
    <font>
      <sz val="11"/>
      <color rgb="FF0033CC"/>
      <name val="ＭＳ ゴシック"/>
      <family val="3"/>
      <charset val="128"/>
    </font>
    <font>
      <sz val="12"/>
      <color rgb="FF0033CC"/>
      <name val="ＭＳ ゴシック"/>
      <family val="3"/>
      <charset val="128"/>
    </font>
    <font>
      <sz val="12"/>
      <color rgb="FFFF0000"/>
      <name val="ＭＳ ゴシック"/>
      <family val="3"/>
      <charset val="128"/>
    </font>
    <font>
      <sz val="14"/>
      <color rgb="FFFF0000"/>
      <name val="ＭＳ ゴシック"/>
      <family val="3"/>
      <charset val="128"/>
    </font>
    <font>
      <sz val="14"/>
      <color rgb="FF0000FF"/>
      <name val="ＭＳ ゴシック"/>
      <family val="3"/>
      <charset val="128"/>
    </font>
    <font>
      <sz val="11"/>
      <color rgb="FF7030A0"/>
      <name val="ＭＳ ゴシック"/>
      <family val="3"/>
      <charset val="128"/>
    </font>
    <font>
      <sz val="11"/>
      <color rgb="FF0000FF"/>
      <name val="ＭＳ Ｐゴシック"/>
      <family val="3"/>
      <charset val="128"/>
    </font>
    <font>
      <sz val="11"/>
      <color rgb="FF0000FF"/>
      <name val="ＭＳ ゴシック"/>
      <family val="3"/>
      <charset val="128"/>
    </font>
    <font>
      <b/>
      <sz val="12"/>
      <color rgb="FFFF0000"/>
      <name val="ＭＳ Ｐゴシック"/>
      <family val="3"/>
      <charset val="128"/>
    </font>
    <font>
      <sz val="11"/>
      <color rgb="FF7030A0"/>
      <name val="ＭＳ Ｐゴシック"/>
      <family val="3"/>
      <charset val="128"/>
    </font>
    <font>
      <b/>
      <sz val="12"/>
      <color rgb="FFFF0000"/>
      <name val="ＭＳ ゴシック"/>
      <family val="3"/>
      <charset val="128"/>
    </font>
    <font>
      <sz val="10"/>
      <color rgb="FF7030A0"/>
      <name val="ＭＳ ゴシック"/>
      <family val="3"/>
      <charset val="128"/>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7"/>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tint="-0.34998626667073579"/>
        <bgColor indexed="64"/>
      </patternFill>
    </fill>
    <fill>
      <patternFill patternType="solid">
        <fgColor theme="0" tint="-0.14999847407452621"/>
        <bgColor indexed="64"/>
      </patternFill>
    </fill>
  </fills>
  <borders count="111">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dashDotDot">
        <color indexed="64"/>
      </top>
      <bottom/>
      <diagonal/>
    </border>
    <border>
      <left style="dotted">
        <color indexed="64"/>
      </left>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diagonalUp="1">
      <left/>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hair">
        <color indexed="64"/>
      </left>
      <right/>
      <top/>
      <bottom style="thin">
        <color indexed="64"/>
      </bottom>
      <diagonal style="thin">
        <color indexed="64"/>
      </diagonal>
    </border>
    <border diagonalUp="1">
      <left/>
      <right style="hair">
        <color indexed="64"/>
      </right>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s>
  <cellStyleXfs count="1">
    <xf numFmtId="0" fontId="0" fillId="0" borderId="0"/>
  </cellStyleXfs>
  <cellXfs count="916">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2" fillId="0" borderId="1" xfId="0" applyFont="1" applyFill="1" applyBorder="1" applyAlignment="1">
      <alignment vertical="center"/>
    </xf>
    <xf numFmtId="0" fontId="2" fillId="0" borderId="0" xfId="0" applyFont="1" applyFill="1" applyAlignment="1">
      <alignment vertical="center"/>
    </xf>
    <xf numFmtId="49" fontId="2" fillId="0" borderId="0" xfId="0" applyNumberFormat="1" applyFont="1" applyFill="1" applyAlignment="1">
      <alignment vertical="center"/>
    </xf>
    <xf numFmtId="0" fontId="2" fillId="0" borderId="2" xfId="0" applyFont="1" applyFill="1" applyBorder="1" applyAlignment="1">
      <alignment vertical="center"/>
    </xf>
    <xf numFmtId="0" fontId="2" fillId="0" borderId="0" xfId="0" applyFont="1" applyFill="1" applyBorder="1" applyAlignment="1">
      <alignment horizontal="center" vertical="top" wrapText="1"/>
    </xf>
    <xf numFmtId="0" fontId="2" fillId="0" borderId="0" xfId="0" applyFont="1" applyFill="1" applyBorder="1" applyAlignment="1">
      <alignment vertical="center" wrapText="1"/>
    </xf>
    <xf numFmtId="49" fontId="2" fillId="0" borderId="0" xfId="0" applyNumberFormat="1" applyFont="1" applyFill="1" applyAlignment="1">
      <alignment vertical="center" wrapText="1"/>
    </xf>
    <xf numFmtId="0" fontId="6" fillId="0" borderId="0"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top" wrapText="1" indent="1"/>
    </xf>
    <xf numFmtId="0" fontId="2" fillId="0" borderId="0" xfId="0" applyFont="1" applyFill="1" applyBorder="1" applyAlignment="1">
      <alignment horizontal="left" vertical="center" indent="1"/>
    </xf>
    <xf numFmtId="0" fontId="10" fillId="0" borderId="0" xfId="0" applyFont="1" applyFill="1" applyAlignment="1">
      <alignment vertical="center"/>
    </xf>
    <xf numFmtId="0" fontId="2" fillId="0" borderId="0" xfId="0" applyFont="1" applyBorder="1" applyAlignment="1">
      <alignment vertical="top" wrapText="1"/>
    </xf>
    <xf numFmtId="0" fontId="2" fillId="0" borderId="0" xfId="0" applyFont="1" applyFill="1" applyBorder="1" applyAlignment="1">
      <alignment vertical="top"/>
    </xf>
    <xf numFmtId="0" fontId="2" fillId="0" borderId="0" xfId="0" applyFont="1" applyFill="1" applyBorder="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Fill="1" applyBorder="1" applyAlignment="1">
      <alignment horizontal="left" vertical="center"/>
    </xf>
    <xf numFmtId="0" fontId="2" fillId="0" borderId="0" xfId="0" applyFont="1" applyFill="1" applyBorder="1" applyAlignment="1">
      <alignment horizontal="left" vertical="top" wrapText="1"/>
    </xf>
    <xf numFmtId="0" fontId="2" fillId="0" borderId="7" xfId="0" applyFont="1" applyFill="1" applyBorder="1" applyAlignment="1">
      <alignment horizontal="center" vertical="center" wrapText="1"/>
    </xf>
    <xf numFmtId="0" fontId="9" fillId="0" borderId="2" xfId="0" applyFont="1" applyBorder="1" applyAlignment="1">
      <alignment horizontal="left" vertical="center" wrapText="1"/>
    </xf>
    <xf numFmtId="0" fontId="6" fillId="0"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1" xfId="0" applyFont="1" applyFill="1" applyBorder="1" applyAlignment="1">
      <alignment vertical="center" wrapText="1"/>
    </xf>
    <xf numFmtId="0" fontId="9"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2" fillId="0" borderId="4" xfId="0" applyFont="1" applyFill="1" applyBorder="1" applyAlignment="1">
      <alignment vertical="center" wrapText="1"/>
    </xf>
    <xf numFmtId="0" fontId="6"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Alignment="1">
      <alignment vertical="center"/>
    </xf>
    <xf numFmtId="0" fontId="8" fillId="0" borderId="0" xfId="0" applyFont="1" applyFill="1" applyBorder="1" applyAlignment="1">
      <alignment vertical="center"/>
    </xf>
    <xf numFmtId="0" fontId="2" fillId="0" borderId="8"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horizontal="center" vertical="center"/>
    </xf>
    <xf numFmtId="176" fontId="19" fillId="0" borderId="0" xfId="0" applyNumberFormat="1" applyFont="1" applyFill="1" applyBorder="1" applyAlignment="1">
      <alignment vertical="center" wrapText="1"/>
    </xf>
    <xf numFmtId="0" fontId="9" fillId="0" borderId="0" xfId="0" applyFont="1" applyBorder="1" applyAlignment="1">
      <alignment horizontal="left" vertical="center" wrapText="1"/>
    </xf>
    <xf numFmtId="0" fontId="2" fillId="0" borderId="7"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horizontal="right" vertical="center"/>
    </xf>
    <xf numFmtId="0" fontId="21" fillId="0" borderId="0" xfId="0" applyFont="1" applyFill="1" applyAlignment="1">
      <alignment vertical="center"/>
    </xf>
    <xf numFmtId="0" fontId="0" fillId="0" borderId="0" xfId="0" applyFill="1" applyAlignment="1">
      <alignment vertical="center"/>
    </xf>
    <xf numFmtId="49" fontId="4" fillId="0" borderId="0" xfId="0" applyNumberFormat="1" applyFont="1" applyFill="1" applyAlignment="1">
      <alignment vertical="center"/>
    </xf>
    <xf numFmtId="0" fontId="3" fillId="0" borderId="0" xfId="0" applyFont="1" applyBorder="1" applyAlignment="1">
      <alignment horizontal="center" wrapText="1"/>
    </xf>
    <xf numFmtId="0" fontId="23" fillId="0" borderId="0" xfId="0" applyFont="1" applyAlignment="1">
      <alignment horizontal="center" vertical="center"/>
    </xf>
    <xf numFmtId="0" fontId="0" fillId="0" borderId="0" xfId="0" applyAlignment="1">
      <alignment vertical="center"/>
    </xf>
    <xf numFmtId="49" fontId="2" fillId="0" borderId="9" xfId="0" applyNumberFormat="1" applyFont="1" applyFill="1" applyBorder="1" applyAlignment="1">
      <alignment vertical="center"/>
    </xf>
    <xf numFmtId="0" fontId="22" fillId="0" borderId="8" xfId="0" applyFont="1" applyBorder="1" applyAlignment="1">
      <alignment vertical="center"/>
    </xf>
    <xf numFmtId="0" fontId="22" fillId="0" borderId="0" xfId="0" applyFont="1" applyAlignment="1">
      <alignment vertical="center"/>
    </xf>
    <xf numFmtId="0" fontId="25"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49" fontId="3" fillId="0" borderId="0" xfId="0" applyNumberFormat="1" applyFont="1" applyAlignment="1">
      <alignment horizontal="right" vertical="center"/>
    </xf>
    <xf numFmtId="0" fontId="3" fillId="0" borderId="10" xfId="0" applyFont="1" applyBorder="1" applyAlignment="1">
      <alignment horizontal="center" vertical="center"/>
    </xf>
    <xf numFmtId="0" fontId="26" fillId="0" borderId="0" xfId="0" applyFont="1" applyAlignment="1">
      <alignment vertical="center"/>
    </xf>
    <xf numFmtId="49" fontId="5" fillId="0" borderId="0" xfId="0" applyNumberFormat="1" applyFont="1" applyBorder="1" applyAlignment="1">
      <alignment vertical="center"/>
    </xf>
    <xf numFmtId="0" fontId="22" fillId="0" borderId="0" xfId="0" applyFont="1" applyBorder="1" applyAlignment="1">
      <alignment vertical="center"/>
    </xf>
    <xf numFmtId="49" fontId="5" fillId="0" borderId="0" xfId="0" applyNumberFormat="1" applyFont="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xf numFmtId="0" fontId="0" fillId="0" borderId="0" xfId="0" applyBorder="1" applyAlignment="1">
      <alignment vertical="center"/>
    </xf>
    <xf numFmtId="0" fontId="3" fillId="0" borderId="6" xfId="0" applyFont="1" applyBorder="1" applyAlignment="1">
      <alignment vertical="center"/>
    </xf>
    <xf numFmtId="0" fontId="23" fillId="2" borderId="6" xfId="0" applyFont="1" applyFill="1" applyBorder="1" applyAlignment="1">
      <alignment horizontal="center" vertical="center"/>
    </xf>
    <xf numFmtId="0" fontId="3" fillId="0" borderId="11" xfId="0" applyFont="1" applyFill="1" applyBorder="1" applyAlignment="1">
      <alignment horizontal="center" vertical="center"/>
    </xf>
    <xf numFmtId="0" fontId="2" fillId="0" borderId="12" xfId="0" applyFont="1" applyFill="1" applyBorder="1" applyAlignment="1">
      <alignment vertical="center"/>
    </xf>
    <xf numFmtId="0" fontId="3" fillId="0" borderId="11" xfId="0" applyFont="1" applyBorder="1" applyAlignment="1">
      <alignment horizontal="center" vertical="center"/>
    </xf>
    <xf numFmtId="0" fontId="3" fillId="0" borderId="0" xfId="0" applyFont="1" applyFill="1" applyBorder="1" applyAlignment="1">
      <alignment vertical="top"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23" fillId="2"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3" fillId="0" borderId="0" xfId="0" applyFont="1" applyFill="1" applyBorder="1" applyAlignment="1">
      <alignment vertical="top" wrapText="1"/>
    </xf>
    <xf numFmtId="0" fontId="21" fillId="3" borderId="7"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3" fillId="0" borderId="0" xfId="0" applyFont="1" applyFill="1" applyBorder="1" applyAlignment="1">
      <alignment vertical="center"/>
    </xf>
    <xf numFmtId="0" fontId="30" fillId="0" borderId="2" xfId="0" applyFont="1" applyBorder="1" applyAlignment="1">
      <alignment horizontal="left" vertical="center"/>
    </xf>
    <xf numFmtId="0" fontId="3" fillId="0" borderId="0" xfId="0" applyFont="1" applyFill="1" applyBorder="1" applyAlignment="1">
      <alignment vertical="center" wrapText="1"/>
    </xf>
    <xf numFmtId="0" fontId="23" fillId="4" borderId="7" xfId="0" applyFont="1" applyFill="1" applyBorder="1" applyAlignment="1">
      <alignment horizontal="center" vertical="center" wrapText="1"/>
    </xf>
    <xf numFmtId="0" fontId="2" fillId="0" borderId="9" xfId="0" applyFont="1" applyFill="1" applyBorder="1" applyAlignment="1">
      <alignment vertical="center"/>
    </xf>
    <xf numFmtId="0" fontId="23" fillId="4" borderId="13" xfId="0" applyFont="1" applyFill="1" applyBorder="1" applyAlignment="1">
      <alignment horizontal="center" vertical="center" wrapText="1"/>
    </xf>
    <xf numFmtId="0" fontId="3" fillId="0" borderId="0" xfId="0" applyFont="1" applyFill="1" applyBorder="1" applyAlignment="1">
      <alignment vertical="top"/>
    </xf>
    <xf numFmtId="0" fontId="30" fillId="0" borderId="2" xfId="0" applyFont="1" applyFill="1" applyBorder="1" applyAlignment="1">
      <alignment horizontal="left" vertical="center" wrapText="1"/>
    </xf>
    <xf numFmtId="0" fontId="23" fillId="0" borderId="0" xfId="0" applyFont="1" applyFill="1" applyBorder="1" applyAlignment="1">
      <alignment horizontal="center" vertical="center"/>
    </xf>
    <xf numFmtId="0" fontId="23" fillId="2" borderId="7"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 fillId="0" borderId="0" xfId="0" applyNumberFormat="1" applyFont="1" applyFill="1" applyAlignment="1">
      <alignment horizontal="left" vertical="center"/>
    </xf>
    <xf numFmtId="0" fontId="3" fillId="0" borderId="2" xfId="0" applyFont="1" applyFill="1" applyBorder="1" applyAlignment="1">
      <alignment vertical="center"/>
    </xf>
    <xf numFmtId="0" fontId="31" fillId="0" borderId="0" xfId="0" applyFont="1" applyFill="1" applyAlignment="1">
      <alignment vertical="center"/>
    </xf>
    <xf numFmtId="0" fontId="3" fillId="0" borderId="0" xfId="0" applyFont="1" applyFill="1" applyAlignment="1">
      <alignment vertical="center"/>
    </xf>
    <xf numFmtId="0" fontId="21"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176" fontId="29" fillId="0" borderId="0" xfId="0" applyNumberFormat="1" applyFont="1" applyFill="1" applyBorder="1" applyAlignment="1">
      <alignment vertical="center" wrapText="1"/>
    </xf>
    <xf numFmtId="0" fontId="0" fillId="0" borderId="0" xfId="0" applyFill="1" applyAlignment="1">
      <alignment vertical="center" wrapText="1"/>
    </xf>
    <xf numFmtId="0" fontId="3" fillId="0" borderId="14" xfId="0" applyFont="1" applyFill="1" applyBorder="1" applyAlignment="1">
      <alignment horizontal="center" vertical="center" wrapText="1"/>
    </xf>
    <xf numFmtId="49" fontId="27" fillId="0" borderId="0" xfId="0" applyNumberFormat="1" applyFont="1" applyFill="1" applyAlignment="1">
      <alignment vertical="center"/>
    </xf>
    <xf numFmtId="49" fontId="3" fillId="0" borderId="0" xfId="0" applyNumberFormat="1" applyFont="1" applyFill="1" applyBorder="1" applyAlignment="1">
      <alignment vertical="center"/>
    </xf>
    <xf numFmtId="0" fontId="3" fillId="0" borderId="2" xfId="0" applyFont="1" applyFill="1" applyBorder="1" applyAlignment="1">
      <alignment vertical="center" wrapText="1"/>
    </xf>
    <xf numFmtId="49" fontId="3" fillId="0" borderId="0" xfId="0" applyNumberFormat="1" applyFont="1" applyFill="1" applyAlignment="1">
      <alignment vertical="center"/>
    </xf>
    <xf numFmtId="0" fontId="3" fillId="0" borderId="0" xfId="0" applyFont="1" applyFill="1" applyBorder="1" applyAlignment="1">
      <alignment horizontal="left" vertical="top" wrapText="1"/>
    </xf>
    <xf numFmtId="49" fontId="3"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23" fillId="0" borderId="3" xfId="0" applyFont="1" applyFill="1" applyBorder="1" applyAlignment="1">
      <alignment horizontal="center" vertical="center" wrapText="1"/>
    </xf>
    <xf numFmtId="176" fontId="33" fillId="0" borderId="0" xfId="0" applyNumberFormat="1" applyFont="1" applyFill="1" applyBorder="1" applyAlignment="1">
      <alignment horizontal="center" vertical="center" wrapText="1"/>
    </xf>
    <xf numFmtId="49" fontId="2" fillId="0" borderId="0" xfId="0" applyNumberFormat="1" applyFont="1" applyFill="1" applyBorder="1" applyAlignment="1">
      <alignment vertical="center" wrapText="1"/>
    </xf>
    <xf numFmtId="0" fontId="25" fillId="0" borderId="0" xfId="0" applyFont="1" applyFill="1" applyAlignment="1">
      <alignment vertical="center" wrapText="1"/>
    </xf>
    <xf numFmtId="49" fontId="5" fillId="0" borderId="8" xfId="0" applyNumberFormat="1" applyFont="1" applyFill="1" applyBorder="1" applyAlignment="1">
      <alignment horizontal="center" vertical="center" wrapText="1"/>
    </xf>
    <xf numFmtId="0" fontId="22" fillId="0" borderId="0" xfId="0" applyFont="1" applyFill="1" applyAlignment="1">
      <alignment vertical="center" wrapText="1"/>
    </xf>
    <xf numFmtId="0" fontId="5" fillId="0" borderId="0" xfId="0" applyFont="1" applyFill="1" applyBorder="1" applyAlignment="1">
      <alignment vertical="center" wrapText="1"/>
    </xf>
    <xf numFmtId="0" fontId="2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top" wrapText="1"/>
    </xf>
    <xf numFmtId="0" fontId="26" fillId="0" borderId="0" xfId="0" applyFont="1" applyFill="1" applyAlignment="1">
      <alignment vertical="center"/>
    </xf>
    <xf numFmtId="0" fontId="6"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wrapText="1"/>
    </xf>
    <xf numFmtId="0" fontId="37" fillId="0" borderId="0" xfId="0" applyFont="1" applyFill="1" applyAlignment="1">
      <alignment vertical="center"/>
    </xf>
    <xf numFmtId="0" fontId="2" fillId="0" borderId="9" xfId="0" applyFont="1" applyFill="1" applyBorder="1" applyAlignment="1">
      <alignment vertical="center" wrapText="1"/>
    </xf>
    <xf numFmtId="49" fontId="3" fillId="0" borderId="16" xfId="0" applyNumberFormat="1" applyFont="1" applyFill="1" applyBorder="1" applyAlignment="1">
      <alignment horizontal="left" vertical="center"/>
    </xf>
    <xf numFmtId="0" fontId="3" fillId="0" borderId="16" xfId="0" applyFont="1" applyFill="1" applyBorder="1" applyAlignment="1">
      <alignment horizontal="left" vertical="center" indent="1"/>
    </xf>
    <xf numFmtId="0" fontId="3" fillId="0" borderId="16" xfId="0" applyFont="1" applyFill="1" applyBorder="1" applyAlignment="1">
      <alignment horizontal="center" vertical="center"/>
    </xf>
    <xf numFmtId="0" fontId="2" fillId="0" borderId="16" xfId="0" applyFont="1" applyFill="1" applyBorder="1" applyAlignment="1">
      <alignment horizontal="left" vertical="center" indent="1"/>
    </xf>
    <xf numFmtId="0" fontId="2" fillId="0" borderId="16" xfId="0" applyFont="1" applyFill="1" applyBorder="1" applyAlignment="1">
      <alignment horizontal="center" vertical="center"/>
    </xf>
    <xf numFmtId="0" fontId="2" fillId="0" borderId="16" xfId="0" applyFont="1" applyFill="1" applyBorder="1" applyAlignment="1">
      <alignment vertical="center"/>
    </xf>
    <xf numFmtId="0" fontId="38" fillId="0" borderId="0" xfId="0" applyFont="1" applyFill="1" applyBorder="1" applyAlignment="1">
      <alignment horizontal="center" vertical="center"/>
    </xf>
    <xf numFmtId="49" fontId="4" fillId="0" borderId="0" xfId="0" applyNumberFormat="1" applyFont="1" applyFill="1" applyAlignment="1">
      <alignment horizontal="center" vertical="center"/>
    </xf>
    <xf numFmtId="0" fontId="5" fillId="0" borderId="0" xfId="0" applyFont="1" applyFill="1" applyBorder="1" applyAlignment="1">
      <alignment vertical="center"/>
    </xf>
    <xf numFmtId="0" fontId="23" fillId="2" borderId="17" xfId="0" applyFont="1" applyFill="1" applyBorder="1" applyAlignment="1">
      <alignment horizontal="center" vertical="center" wrapText="1"/>
    </xf>
    <xf numFmtId="49" fontId="3" fillId="0" borderId="0" xfId="0" applyNumberFormat="1"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 fillId="0" borderId="0" xfId="0" applyFont="1" applyFill="1" applyBorder="1" applyAlignment="1">
      <alignment horizontal="left" vertical="center"/>
    </xf>
    <xf numFmtId="0" fontId="25" fillId="0" borderId="0" xfId="0" applyFont="1" applyFill="1" applyAlignment="1">
      <alignment vertical="center"/>
    </xf>
    <xf numFmtId="49" fontId="2" fillId="0" borderId="0" xfId="0" applyNumberFormat="1" applyFont="1" applyFill="1" applyBorder="1" applyAlignment="1">
      <alignment vertical="center"/>
    </xf>
    <xf numFmtId="49" fontId="2" fillId="0" borderId="16" xfId="0" applyNumberFormat="1" applyFont="1" applyFill="1" applyBorder="1" applyAlignment="1">
      <alignment vertical="center"/>
    </xf>
    <xf numFmtId="49" fontId="5" fillId="0" borderId="0" xfId="0" applyNumberFormat="1" applyFont="1" applyFill="1" applyAlignment="1">
      <alignment horizontal="center" vertical="center"/>
    </xf>
    <xf numFmtId="0" fontId="23" fillId="0" borderId="2" xfId="0" applyFont="1" applyFill="1" applyBorder="1" applyAlignment="1">
      <alignment vertical="top" wrapText="1"/>
    </xf>
    <xf numFmtId="176" fontId="24"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49" fontId="5" fillId="0" borderId="20" xfId="0" applyNumberFormat="1" applyFont="1" applyFill="1" applyBorder="1" applyAlignment="1">
      <alignment horizontal="center" vertical="center"/>
    </xf>
    <xf numFmtId="0" fontId="24" fillId="0" borderId="0" xfId="0" applyFont="1" applyFill="1" applyBorder="1" applyAlignment="1">
      <alignment vertical="top" wrapText="1"/>
    </xf>
    <xf numFmtId="0" fontId="3" fillId="0" borderId="21" xfId="0" applyFont="1" applyFill="1" applyBorder="1" applyAlignment="1">
      <alignment vertical="center"/>
    </xf>
    <xf numFmtId="0" fontId="3" fillId="0" borderId="0" xfId="0" applyFont="1" applyFill="1"/>
    <xf numFmtId="0" fontId="23" fillId="0" borderId="0" xfId="0" applyFont="1" applyBorder="1" applyAlignment="1">
      <alignment horizontal="center" vertical="center"/>
    </xf>
    <xf numFmtId="0" fontId="39" fillId="0" borderId="0" xfId="0" applyFont="1" applyAlignment="1">
      <alignment vertical="center"/>
    </xf>
    <xf numFmtId="0" fontId="5" fillId="0" borderId="2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39" fillId="0" borderId="3" xfId="0" applyFont="1" applyBorder="1" applyAlignment="1">
      <alignment vertical="center"/>
    </xf>
    <xf numFmtId="0" fontId="39" fillId="0" borderId="14" xfId="0" applyFont="1" applyBorder="1" applyAlignment="1">
      <alignment vertical="center"/>
    </xf>
    <xf numFmtId="0" fontId="20" fillId="0" borderId="0" xfId="0" applyFont="1" applyFill="1" applyBorder="1" applyAlignment="1">
      <alignment vertical="center" wrapText="1"/>
    </xf>
    <xf numFmtId="176" fontId="6" fillId="0" borderId="0" xfId="0" applyNumberFormat="1" applyFont="1" applyFill="1" applyBorder="1" applyAlignment="1">
      <alignment vertical="center" wrapText="1"/>
    </xf>
    <xf numFmtId="0" fontId="25" fillId="0" borderId="8" xfId="0" applyFont="1" applyBorder="1" applyAlignment="1">
      <alignment vertical="center"/>
    </xf>
    <xf numFmtId="0" fontId="3" fillId="0" borderId="0" xfId="0" applyFont="1" applyFill="1" applyAlignment="1">
      <alignment horizontal="right" vertical="center"/>
    </xf>
    <xf numFmtId="0" fontId="41" fillId="5" borderId="11"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42" fillId="0" borderId="0" xfId="0" applyFont="1" applyAlignment="1">
      <alignment horizontal="left" vertical="center"/>
    </xf>
    <xf numFmtId="0" fontId="21" fillId="3" borderId="11" xfId="0" applyFont="1" applyFill="1" applyBorder="1" applyAlignment="1">
      <alignment horizontal="center" vertical="center" wrapText="1"/>
    </xf>
    <xf numFmtId="0" fontId="8" fillId="0" borderId="0" xfId="0" applyFont="1" applyFill="1" applyAlignment="1">
      <alignment horizontal="right" vertical="center"/>
    </xf>
    <xf numFmtId="0" fontId="0" fillId="0" borderId="0" xfId="0" applyFill="1" applyBorder="1" applyAlignment="1">
      <alignment vertical="center"/>
    </xf>
    <xf numFmtId="0" fontId="25" fillId="0" borderId="8" xfId="0" applyFont="1" applyFill="1" applyBorder="1" applyAlignment="1">
      <alignment vertical="center" wrapText="1"/>
    </xf>
    <xf numFmtId="0" fontId="12" fillId="0" borderId="0" xfId="0" applyFont="1" applyFill="1" applyAlignment="1">
      <alignment horizontal="center" vertical="center"/>
    </xf>
    <xf numFmtId="0" fontId="2" fillId="0" borderId="0" xfId="0" applyFont="1" applyFill="1" applyBorder="1" applyAlignment="1">
      <alignment horizontal="right" vertical="center"/>
    </xf>
    <xf numFmtId="0" fontId="28" fillId="0" borderId="0" xfId="0" applyFont="1" applyFill="1" applyBorder="1" applyAlignment="1">
      <alignment horizontal="right" vertical="center"/>
    </xf>
    <xf numFmtId="0" fontId="12" fillId="0" borderId="0" xfId="0" applyFont="1" applyBorder="1" applyAlignment="1">
      <alignment horizontal="center" vertical="center"/>
    </xf>
    <xf numFmtId="0" fontId="6" fillId="0" borderId="3"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0" fontId="23" fillId="4" borderId="7" xfId="0" applyFont="1" applyFill="1" applyBorder="1" applyAlignment="1">
      <alignment horizontal="center" vertical="center"/>
    </xf>
    <xf numFmtId="0" fontId="30" fillId="0" borderId="0" xfId="0" applyFont="1" applyBorder="1" applyAlignment="1">
      <alignment horizontal="left" vertical="center"/>
    </xf>
    <xf numFmtId="0" fontId="30"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8" fillId="0" borderId="0" xfId="0" applyFont="1" applyFill="1" applyBorder="1" applyAlignment="1">
      <alignment vertical="center" wrapText="1"/>
    </xf>
    <xf numFmtId="49" fontId="5" fillId="0" borderId="0" xfId="0" applyNumberFormat="1" applyFont="1" applyFill="1" applyAlignment="1">
      <alignment vertical="center"/>
    </xf>
    <xf numFmtId="49" fontId="27" fillId="0" borderId="3" xfId="0" applyNumberFormat="1" applyFont="1" applyFill="1" applyBorder="1" applyAlignment="1">
      <alignment vertical="center"/>
    </xf>
    <xf numFmtId="0" fontId="23" fillId="2" borderId="23" xfId="0" applyFont="1" applyFill="1" applyBorder="1" applyAlignment="1">
      <alignment horizontal="center" vertical="center" wrapText="1"/>
    </xf>
    <xf numFmtId="176" fontId="24" fillId="0" borderId="0" xfId="0" applyNumberFormat="1" applyFont="1" applyFill="1" applyBorder="1" applyAlignment="1">
      <alignment vertical="center" wrapText="1"/>
    </xf>
    <xf numFmtId="0" fontId="15" fillId="0" borderId="0" xfId="0" applyFont="1" applyFill="1" applyBorder="1" applyAlignment="1">
      <alignment vertical="center" wrapText="1"/>
    </xf>
    <xf numFmtId="49" fontId="5" fillId="0" borderId="0" xfId="0" applyNumberFormat="1" applyFont="1" applyFill="1" applyBorder="1" applyAlignment="1">
      <alignment horizontal="center" vertical="center"/>
    </xf>
    <xf numFmtId="0" fontId="3" fillId="0" borderId="8" xfId="0" applyFont="1" applyFill="1" applyBorder="1" applyAlignment="1">
      <alignment vertical="center" wrapText="1"/>
    </xf>
    <xf numFmtId="0" fontId="0" fillId="0" borderId="8" xfId="0" applyFill="1" applyBorder="1" applyAlignment="1">
      <alignment vertical="center"/>
    </xf>
    <xf numFmtId="0" fontId="23" fillId="2" borderId="7" xfId="0" applyFont="1" applyFill="1" applyBorder="1" applyAlignment="1">
      <alignment vertical="center" wrapText="1"/>
    </xf>
    <xf numFmtId="0" fontId="23" fillId="2" borderId="14" xfId="0" applyFont="1" applyFill="1" applyBorder="1" applyAlignment="1">
      <alignment vertical="center" wrapText="1"/>
    </xf>
    <xf numFmtId="0" fontId="6" fillId="0" borderId="3" xfId="0" applyFont="1" applyFill="1" applyBorder="1" applyAlignment="1">
      <alignment horizontal="left" vertical="center" indent="1"/>
    </xf>
    <xf numFmtId="0" fontId="0" fillId="0" borderId="0" xfId="0" applyFill="1" applyAlignment="1">
      <alignment horizontal="center" vertical="center"/>
    </xf>
    <xf numFmtId="0" fontId="6"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2" fillId="0" borderId="0" xfId="0" applyFont="1" applyFill="1" applyAlignment="1">
      <alignment vertical="center"/>
    </xf>
    <xf numFmtId="49" fontId="11" fillId="0" borderId="0" xfId="0" applyNumberFormat="1" applyFont="1" applyFill="1" applyAlignment="1">
      <alignment vertical="center"/>
    </xf>
    <xf numFmtId="0" fontId="3" fillId="0" borderId="0" xfId="0" applyFont="1" applyBorder="1" applyAlignment="1">
      <alignment vertical="center"/>
    </xf>
    <xf numFmtId="0" fontId="2" fillId="0" borderId="1"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0" borderId="3" xfId="0" applyFont="1" applyFill="1" applyBorder="1" applyAlignment="1">
      <alignment horizontal="center" vertical="center"/>
    </xf>
    <xf numFmtId="49" fontId="27" fillId="0" borderId="0" xfId="0" applyNumberFormat="1" applyFont="1" applyFill="1" applyAlignment="1">
      <alignment horizontal="center" vertical="center"/>
    </xf>
    <xf numFmtId="0" fontId="22" fillId="0" borderId="8" xfId="0" applyFont="1" applyFill="1" applyBorder="1" applyAlignment="1">
      <alignment vertical="center" wrapText="1"/>
    </xf>
    <xf numFmtId="0" fontId="22" fillId="0" borderId="0" xfId="0" applyFont="1" applyFill="1" applyBorder="1" applyAlignment="1">
      <alignment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 fillId="0" borderId="12" xfId="0" applyFont="1" applyFill="1" applyBorder="1" applyAlignment="1">
      <alignment vertical="center" wrapText="1"/>
    </xf>
    <xf numFmtId="49" fontId="5" fillId="0" borderId="8" xfId="0" applyNumberFormat="1" applyFont="1" applyFill="1" applyBorder="1" applyAlignment="1">
      <alignment horizontal="center" vertical="center"/>
    </xf>
    <xf numFmtId="0" fontId="2" fillId="0" borderId="22" xfId="0" applyFont="1" applyFill="1" applyBorder="1" applyAlignment="1">
      <alignment vertical="center"/>
    </xf>
    <xf numFmtId="0" fontId="2" fillId="0" borderId="4" xfId="0" applyFont="1" applyFill="1" applyBorder="1" applyAlignment="1">
      <alignment vertical="center"/>
    </xf>
    <xf numFmtId="0" fontId="2" fillId="0" borderId="6" xfId="0" applyFont="1" applyFill="1" applyBorder="1" applyAlignment="1">
      <alignment vertical="center"/>
    </xf>
    <xf numFmtId="0" fontId="6" fillId="0" borderId="0" xfId="0" applyNumberFormat="1" applyFont="1" applyBorder="1" applyAlignment="1" applyProtection="1">
      <alignment horizontal="left" vertical="center" wrapText="1"/>
      <protection locked="0"/>
    </xf>
    <xf numFmtId="0" fontId="0" fillId="0" borderId="0" xfId="0" applyBorder="1"/>
    <xf numFmtId="0" fontId="2" fillId="0" borderId="2" xfId="0" applyFont="1" applyBorder="1" applyAlignment="1">
      <alignment vertical="center"/>
    </xf>
    <xf numFmtId="0" fontId="2" fillId="0" borderId="6" xfId="0" applyFont="1" applyBorder="1" applyAlignment="1">
      <alignment vertical="center"/>
    </xf>
    <xf numFmtId="0" fontId="5" fillId="0" borderId="7" xfId="0" applyFont="1" applyBorder="1" applyAlignment="1">
      <alignment vertical="center"/>
    </xf>
    <xf numFmtId="0" fontId="39" fillId="0" borderId="7" xfId="0" applyFont="1" applyBorder="1" applyAlignment="1">
      <alignment vertical="center"/>
    </xf>
    <xf numFmtId="0" fontId="41" fillId="5" borderId="7" xfId="0" applyFont="1" applyFill="1" applyBorder="1" applyAlignment="1">
      <alignment horizontal="left" vertical="center" wrapText="1"/>
    </xf>
    <xf numFmtId="49" fontId="45" fillId="0" borderId="0" xfId="0" applyNumberFormat="1" applyFont="1" applyFill="1" applyAlignment="1">
      <alignment horizontal="center" vertical="center"/>
    </xf>
    <xf numFmtId="49" fontId="45" fillId="0" borderId="0" xfId="0" applyNumberFormat="1" applyFont="1" applyFill="1" applyAlignment="1">
      <alignment horizontal="center" vertical="center" wrapText="1"/>
    </xf>
    <xf numFmtId="49" fontId="22" fillId="0" borderId="0" xfId="0" applyNumberFormat="1" applyFont="1" applyFill="1" applyAlignment="1">
      <alignment vertical="center"/>
    </xf>
    <xf numFmtId="0" fontId="39" fillId="0" borderId="9" xfId="0" applyFont="1" applyFill="1" applyBorder="1" applyAlignment="1">
      <alignment vertical="center"/>
    </xf>
    <xf numFmtId="0" fontId="40" fillId="0" borderId="9" xfId="0" applyFont="1" applyFill="1" applyBorder="1" applyAlignment="1">
      <alignment horizontal="left" vertical="center"/>
    </xf>
    <xf numFmtId="0" fontId="8" fillId="0" borderId="9" xfId="0" applyFont="1" applyFill="1" applyBorder="1" applyAlignment="1">
      <alignment vertical="center"/>
    </xf>
    <xf numFmtId="49" fontId="3" fillId="0" borderId="0" xfId="0" applyNumberFormat="1" applyFont="1" applyFill="1" applyAlignment="1">
      <alignment horizontal="right" vertical="center"/>
    </xf>
    <xf numFmtId="49" fontId="27" fillId="0" borderId="0" xfId="0" applyNumberFormat="1" applyFont="1" applyFill="1" applyAlignment="1">
      <alignment horizontal="center" vertical="center" wrapText="1"/>
    </xf>
    <xf numFmtId="49" fontId="3" fillId="0" borderId="0" xfId="0" applyNumberFormat="1" applyFont="1" applyFill="1" applyBorder="1" applyAlignment="1">
      <alignment horizontal="right" vertical="center"/>
    </xf>
    <xf numFmtId="49" fontId="53" fillId="0" borderId="0" xfId="0" applyNumberFormat="1" applyFont="1" applyFill="1" applyAlignment="1">
      <alignment vertical="center" wrapText="1"/>
    </xf>
    <xf numFmtId="49" fontId="27" fillId="0" borderId="0" xfId="0" applyNumberFormat="1" applyFont="1" applyFill="1" applyAlignment="1">
      <alignment vertical="center" wrapText="1"/>
    </xf>
    <xf numFmtId="0" fontId="3" fillId="0" borderId="10" xfId="0" applyFont="1" applyFill="1" applyBorder="1" applyAlignment="1">
      <alignment horizontal="center" vertical="center" wrapText="1"/>
    </xf>
    <xf numFmtId="0" fontId="13" fillId="0" borderId="0" xfId="0" applyFont="1" applyFill="1" applyBorder="1" applyAlignment="1">
      <alignment vertical="center"/>
    </xf>
    <xf numFmtId="0" fontId="7" fillId="0" borderId="11" xfId="0" applyFont="1" applyFill="1" applyBorder="1" applyAlignment="1">
      <alignment horizontal="center" vertical="center" wrapText="1"/>
    </xf>
    <xf numFmtId="0" fontId="3" fillId="0" borderId="2" xfId="0" applyFont="1" applyFill="1" applyBorder="1" applyAlignment="1">
      <alignment horizontal="left" vertical="center"/>
    </xf>
    <xf numFmtId="0" fontId="13" fillId="0" borderId="28" xfId="0" applyFont="1" applyFill="1" applyBorder="1" applyAlignment="1">
      <alignment horizontal="center" vertical="center"/>
    </xf>
    <xf numFmtId="0" fontId="50" fillId="7" borderId="29" xfId="0" applyFont="1" applyFill="1" applyBorder="1" applyAlignment="1">
      <alignment horizontal="center" vertical="center"/>
    </xf>
    <xf numFmtId="0" fontId="50" fillId="7" borderId="30" xfId="0" applyFont="1" applyFill="1" applyBorder="1" applyAlignment="1">
      <alignment horizontal="center" vertical="center"/>
    </xf>
    <xf numFmtId="0" fontId="51" fillId="7" borderId="3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6" fillId="7" borderId="30" xfId="0" applyFont="1" applyFill="1" applyBorder="1" applyAlignment="1">
      <alignment horizontal="center" vertical="center"/>
    </xf>
    <xf numFmtId="0" fontId="17" fillId="0" borderId="7" xfId="0" applyFont="1" applyFill="1" applyBorder="1" applyAlignment="1">
      <alignment horizontal="center" vertical="center"/>
    </xf>
    <xf numFmtId="0" fontId="23" fillId="4" borderId="6" xfId="0" applyFont="1" applyFill="1" applyBorder="1" applyAlignment="1">
      <alignment horizontal="center" vertical="center"/>
    </xf>
    <xf numFmtId="49" fontId="27" fillId="0" borderId="9" xfId="0" applyNumberFormat="1" applyFont="1" applyFill="1" applyBorder="1" applyAlignment="1">
      <alignment horizontal="center" vertical="center" wrapText="1"/>
    </xf>
    <xf numFmtId="0" fontId="5" fillId="0" borderId="20" xfId="0" applyFont="1" applyFill="1" applyBorder="1" applyAlignment="1">
      <alignment vertical="center"/>
    </xf>
    <xf numFmtId="0" fontId="3" fillId="0" borderId="6" xfId="0" applyFont="1" applyFill="1" applyBorder="1" applyAlignment="1">
      <alignment horizontal="left" vertical="top" wrapText="1"/>
    </xf>
    <xf numFmtId="0" fontId="0" fillId="0" borderId="0" xfId="0" applyFill="1" applyAlignment="1">
      <alignment vertical="top"/>
    </xf>
    <xf numFmtId="0" fontId="9" fillId="0" borderId="0" xfId="0" applyFont="1" applyBorder="1" applyAlignment="1">
      <alignment vertical="center"/>
    </xf>
    <xf numFmtId="0" fontId="2" fillId="0" borderId="7" xfId="0" applyFont="1" applyFill="1" applyBorder="1" applyAlignment="1">
      <alignment vertical="center"/>
    </xf>
    <xf numFmtId="0" fontId="30" fillId="0" borderId="2" xfId="0" applyFont="1" applyFill="1" applyBorder="1" applyAlignment="1">
      <alignment vertical="center" wrapText="1"/>
    </xf>
    <xf numFmtId="0" fontId="30" fillId="0" borderId="2" xfId="0" applyFont="1" applyFill="1" applyBorder="1" applyAlignment="1">
      <alignment vertical="center"/>
    </xf>
    <xf numFmtId="0" fontId="3" fillId="0" borderId="4" xfId="0" applyFont="1" applyFill="1" applyBorder="1" applyAlignment="1">
      <alignment vertical="center" wrapText="1"/>
    </xf>
    <xf numFmtId="0" fontId="23" fillId="0" borderId="0" xfId="0" applyFont="1" applyFill="1" applyBorder="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3" fillId="0" borderId="6" xfId="0" applyFont="1" applyFill="1" applyBorder="1" applyAlignment="1">
      <alignment vertical="center"/>
    </xf>
    <xf numFmtId="0" fontId="3" fillId="0" borderId="4" xfId="0" applyFont="1" applyBorder="1" applyAlignment="1">
      <alignment vertical="center"/>
    </xf>
    <xf numFmtId="0" fontId="3" fillId="0" borderId="33" xfId="0" applyFont="1" applyBorder="1" applyAlignment="1">
      <alignment vertical="center"/>
    </xf>
    <xf numFmtId="0" fontId="3" fillId="0" borderId="4" xfId="0" applyFont="1" applyBorder="1" applyAlignment="1">
      <alignment horizontal="left" vertical="center"/>
    </xf>
    <xf numFmtId="0" fontId="3" fillId="0" borderId="33" xfId="0" applyFont="1" applyBorder="1" applyAlignment="1">
      <alignment horizontal="left" vertical="center"/>
    </xf>
    <xf numFmtId="0" fontId="3" fillId="0" borderId="22" xfId="0" applyFont="1" applyFill="1" applyBorder="1" applyAlignment="1">
      <alignment vertical="center" wrapText="1"/>
    </xf>
    <xf numFmtId="0" fontId="30" fillId="0" borderId="3" xfId="0" applyFont="1" applyFill="1" applyBorder="1" applyAlignment="1">
      <alignment vertical="center" wrapText="1"/>
    </xf>
    <xf numFmtId="0" fontId="14" fillId="0" borderId="4" xfId="0" applyFont="1" applyFill="1" applyBorder="1" applyAlignment="1">
      <alignment vertical="center" wrapText="1" shrinkToFit="1"/>
    </xf>
    <xf numFmtId="0" fontId="39" fillId="0" borderId="4" xfId="0" applyFont="1" applyBorder="1" applyAlignment="1">
      <alignment vertical="center"/>
    </xf>
    <xf numFmtId="0" fontId="0" fillId="0" borderId="3" xfId="0" applyFill="1" applyBorder="1" applyAlignment="1">
      <alignment vertical="top"/>
    </xf>
    <xf numFmtId="0" fontId="0" fillId="0" borderId="0" xfId="0" applyFill="1" applyBorder="1" applyAlignment="1">
      <alignment vertical="top"/>
    </xf>
    <xf numFmtId="49" fontId="3" fillId="0" borderId="0" xfId="0" applyNumberFormat="1" applyFont="1" applyFill="1" applyAlignment="1">
      <alignment horizontal="right" vertical="top"/>
    </xf>
    <xf numFmtId="0" fontId="6" fillId="8" borderId="23" xfId="0" applyFont="1" applyFill="1" applyBorder="1" applyAlignment="1">
      <alignment horizontal="center" vertical="center" wrapText="1"/>
    </xf>
    <xf numFmtId="0" fontId="23" fillId="8" borderId="24" xfId="0" applyFont="1" applyFill="1" applyBorder="1" applyAlignment="1">
      <alignment horizontal="center" vertical="center"/>
    </xf>
    <xf numFmtId="0" fontId="23" fillId="8" borderId="7" xfId="0" applyNumberFormat="1" applyFont="1" applyFill="1" applyBorder="1" applyAlignment="1">
      <alignment horizontal="center" vertical="center" wrapText="1"/>
    </xf>
    <xf numFmtId="0" fontId="63" fillId="4" borderId="7"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14" fillId="0" borderId="4" xfId="0" applyFont="1" applyFill="1" applyBorder="1" applyAlignment="1">
      <alignment vertical="center" wrapText="1"/>
    </xf>
    <xf numFmtId="0" fontId="64" fillId="10" borderId="7" xfId="0" applyFont="1" applyFill="1" applyBorder="1" applyAlignment="1">
      <alignment horizontal="center" vertical="center"/>
    </xf>
    <xf numFmtId="176" fontId="19" fillId="5" borderId="11" xfId="0" applyNumberFormat="1" applyFont="1" applyFill="1" applyBorder="1" applyAlignment="1">
      <alignment vertical="center" shrinkToFit="1"/>
    </xf>
    <xf numFmtId="176" fontId="19" fillId="3" borderId="11" xfId="0" applyNumberFormat="1" applyFont="1" applyFill="1" applyBorder="1" applyAlignment="1">
      <alignment vertical="center" shrinkToFit="1"/>
    </xf>
    <xf numFmtId="176" fontId="55" fillId="3" borderId="11" xfId="0" applyNumberFormat="1" applyFont="1" applyFill="1" applyBorder="1" applyAlignment="1">
      <alignment vertical="center" shrinkToFit="1"/>
    </xf>
    <xf numFmtId="0" fontId="20" fillId="4" borderId="11" xfId="0" applyFont="1" applyFill="1" applyBorder="1" applyAlignment="1">
      <alignment vertical="center" shrinkToFit="1"/>
    </xf>
    <xf numFmtId="176" fontId="55" fillId="5" borderId="11" xfId="0" applyNumberFormat="1" applyFont="1" applyFill="1" applyBorder="1" applyAlignment="1">
      <alignment vertical="center" shrinkToFit="1"/>
    </xf>
    <xf numFmtId="176" fontId="19" fillId="5" borderId="7" xfId="0" applyNumberFormat="1" applyFont="1" applyFill="1" applyBorder="1" applyAlignment="1">
      <alignment vertical="center" shrinkToFit="1"/>
    </xf>
    <xf numFmtId="176" fontId="28" fillId="3" borderId="7" xfId="0" applyNumberFormat="1" applyFont="1" applyFill="1" applyBorder="1" applyAlignment="1">
      <alignment horizontal="right" vertical="center" shrinkToFit="1"/>
    </xf>
    <xf numFmtId="0" fontId="3" fillId="0" borderId="7" xfId="0" applyFont="1" applyBorder="1" applyAlignment="1">
      <alignment horizontal="right" vertical="center" shrinkToFit="1"/>
    </xf>
    <xf numFmtId="0" fontId="28" fillId="3" borderId="7" xfId="0" applyFont="1" applyFill="1" applyBorder="1" applyAlignment="1">
      <alignment horizontal="right" vertical="center" shrinkToFit="1"/>
    </xf>
    <xf numFmtId="0" fontId="2" fillId="0" borderId="7" xfId="0" applyFont="1" applyBorder="1" applyAlignment="1">
      <alignment horizontal="right" vertical="center" shrinkToFit="1"/>
    </xf>
    <xf numFmtId="176" fontId="29" fillId="3" borderId="11" xfId="0" applyNumberFormat="1" applyFont="1" applyFill="1" applyBorder="1" applyAlignment="1">
      <alignment horizontal="right" vertical="center" shrinkToFit="1"/>
    </xf>
    <xf numFmtId="0" fontId="28" fillId="3" borderId="7" xfId="0" applyFont="1" applyFill="1" applyBorder="1" applyAlignment="1">
      <alignment vertical="center" shrinkToFit="1"/>
    </xf>
    <xf numFmtId="176" fontId="29" fillId="3" borderId="11" xfId="0" applyNumberFormat="1" applyFont="1" applyFill="1" applyBorder="1" applyAlignment="1">
      <alignment vertical="center" shrinkToFit="1"/>
    </xf>
    <xf numFmtId="176" fontId="29" fillId="3" borderId="7" xfId="0" applyNumberFormat="1" applyFont="1" applyFill="1" applyBorder="1" applyAlignment="1">
      <alignment vertical="center" shrinkToFit="1"/>
    </xf>
    <xf numFmtId="176" fontId="28" fillId="3" borderId="7" xfId="0" applyNumberFormat="1" applyFont="1" applyFill="1" applyBorder="1" applyAlignment="1">
      <alignment vertical="center" shrinkToFit="1"/>
    </xf>
    <xf numFmtId="0" fontId="3" fillId="0" borderId="7" xfId="0" applyFont="1" applyFill="1" applyBorder="1" applyAlignment="1">
      <alignment vertical="center" shrinkToFit="1"/>
    </xf>
    <xf numFmtId="0" fontId="28" fillId="3" borderId="13" xfId="0" applyFont="1" applyFill="1" applyBorder="1" applyAlignment="1">
      <alignment vertical="center" shrinkToFit="1"/>
    </xf>
    <xf numFmtId="0" fontId="28" fillId="3" borderId="11" xfId="0" applyFont="1" applyFill="1" applyBorder="1" applyAlignment="1">
      <alignment vertical="center" shrinkToFit="1"/>
    </xf>
    <xf numFmtId="0" fontId="28" fillId="3" borderId="15" xfId="0" applyFont="1" applyFill="1" applyBorder="1" applyAlignment="1">
      <alignment vertical="center" shrinkToFit="1"/>
    </xf>
    <xf numFmtId="0" fontId="30" fillId="0" borderId="7" xfId="0" applyFont="1" applyFill="1" applyBorder="1" applyAlignment="1">
      <alignment vertical="center" shrinkToFit="1"/>
    </xf>
    <xf numFmtId="0" fontId="65" fillId="0" borderId="0" xfId="0" applyFont="1" applyFill="1" applyBorder="1" applyAlignment="1">
      <alignment vertical="center" wrapText="1"/>
    </xf>
    <xf numFmtId="176" fontId="29" fillId="0" borderId="0" xfId="0" applyNumberFormat="1" applyFont="1" applyFill="1" applyBorder="1" applyAlignment="1">
      <alignment vertical="center" shrinkToFit="1"/>
    </xf>
    <xf numFmtId="0" fontId="65" fillId="0" borderId="0" xfId="0" applyFont="1" applyFill="1" applyBorder="1" applyAlignment="1">
      <alignment vertical="top" wrapText="1"/>
    </xf>
    <xf numFmtId="176" fontId="29" fillId="3" borderId="11" xfId="0" applyNumberFormat="1" applyFont="1" applyFill="1" applyBorder="1" applyAlignment="1">
      <alignment horizontal="center" vertical="center" shrinkToFit="1"/>
    </xf>
    <xf numFmtId="0" fontId="66" fillId="0" borderId="0" xfId="0" applyFont="1" applyFill="1" applyBorder="1" applyAlignment="1">
      <alignment vertical="center"/>
    </xf>
    <xf numFmtId="0" fontId="3" fillId="0" borderId="6" xfId="0" applyFont="1" applyFill="1" applyBorder="1" applyAlignment="1">
      <alignment vertical="top" wrapText="1"/>
    </xf>
    <xf numFmtId="0" fontId="26" fillId="0" borderId="0" xfId="0" applyFont="1" applyFill="1" applyAlignment="1">
      <alignment horizontal="right" vertical="top"/>
    </xf>
    <xf numFmtId="0" fontId="6" fillId="0" borderId="0" xfId="0" applyFont="1" applyFill="1" applyBorder="1" applyAlignment="1">
      <alignment horizontal="center" vertical="center"/>
    </xf>
    <xf numFmtId="0" fontId="72" fillId="0" borderId="2" xfId="0" applyFont="1" applyFill="1" applyBorder="1" applyAlignment="1">
      <alignment horizontal="center" vertical="center"/>
    </xf>
    <xf numFmtId="0" fontId="72" fillId="0" borderId="36" xfId="0" applyFont="1" applyFill="1" applyBorder="1" applyAlignment="1">
      <alignment horizontal="center" vertical="center"/>
    </xf>
    <xf numFmtId="0" fontId="72" fillId="0" borderId="34" xfId="0" applyFont="1" applyFill="1" applyBorder="1" applyAlignment="1">
      <alignment horizontal="center" vertical="center" wrapText="1"/>
    </xf>
    <xf numFmtId="0" fontId="72" fillId="0" borderId="33" xfId="0" applyFont="1" applyFill="1" applyBorder="1" applyAlignment="1">
      <alignment horizontal="center" vertical="center" wrapText="1"/>
    </xf>
    <xf numFmtId="0" fontId="72" fillId="0" borderId="35" xfId="0" applyFont="1" applyFill="1" applyBorder="1" applyAlignment="1">
      <alignment horizontal="center" vertical="center" wrapText="1"/>
    </xf>
    <xf numFmtId="0" fontId="72" fillId="6" borderId="11" xfId="0" applyFont="1" applyFill="1" applyBorder="1" applyAlignment="1">
      <alignment vertical="center"/>
    </xf>
    <xf numFmtId="0" fontId="72" fillId="0" borderId="7" xfId="0" applyFont="1" applyFill="1" applyBorder="1" applyAlignment="1">
      <alignment horizontal="center" vertical="center" wrapText="1"/>
    </xf>
    <xf numFmtId="0" fontId="72" fillId="0" borderId="6" xfId="0" applyFont="1" applyFill="1" applyBorder="1" applyAlignment="1">
      <alignment horizontal="center" vertical="center"/>
    </xf>
    <xf numFmtId="0" fontId="72" fillId="0" borderId="13" xfId="0" applyFont="1" applyFill="1" applyBorder="1" applyAlignment="1">
      <alignment horizontal="center" vertical="center" wrapText="1"/>
    </xf>
    <xf numFmtId="0" fontId="72" fillId="0" borderId="11" xfId="0" applyFont="1" applyFill="1" applyBorder="1" applyAlignment="1">
      <alignment horizontal="center" vertical="center" wrapText="1"/>
    </xf>
    <xf numFmtId="0" fontId="72" fillId="0" borderId="4" xfId="0" applyFont="1" applyBorder="1" applyAlignment="1">
      <alignment horizontal="center" vertical="center"/>
    </xf>
    <xf numFmtId="0" fontId="72" fillId="0" borderId="5" xfId="0" applyFont="1" applyBorder="1" applyAlignment="1">
      <alignment horizontal="center" vertical="center"/>
    </xf>
    <xf numFmtId="0" fontId="72" fillId="0" borderId="24" xfId="0" applyFont="1" applyBorder="1" applyAlignment="1">
      <alignment horizontal="center" vertical="center"/>
    </xf>
    <xf numFmtId="0" fontId="72" fillId="0" borderId="10" xfId="0" applyFont="1" applyBorder="1" applyAlignment="1">
      <alignment horizontal="center" vertical="center"/>
    </xf>
    <xf numFmtId="0" fontId="72" fillId="0" borderId="2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8" fillId="0" borderId="0" xfId="0" applyFont="1" applyFill="1" applyBorder="1" applyAlignment="1">
      <alignment vertical="center" shrinkToFit="1"/>
    </xf>
    <xf numFmtId="0" fontId="2" fillId="12" borderId="4" xfId="0" applyFont="1" applyFill="1" applyBorder="1" applyAlignment="1">
      <alignment horizontal="center" vertical="center" wrapText="1"/>
    </xf>
    <xf numFmtId="0" fontId="72" fillId="0" borderId="88" xfId="0" applyFont="1" applyBorder="1" applyAlignment="1">
      <alignment horizontal="center" vertical="center"/>
    </xf>
    <xf numFmtId="49" fontId="3" fillId="12" borderId="0" xfId="0" applyNumberFormat="1" applyFont="1" applyFill="1" applyAlignment="1">
      <alignment vertical="center"/>
    </xf>
    <xf numFmtId="0" fontId="3" fillId="12" borderId="0" xfId="0" applyFont="1" applyFill="1" applyBorder="1" applyAlignment="1">
      <alignment vertical="center"/>
    </xf>
    <xf numFmtId="0" fontId="72" fillId="0" borderId="4" xfId="0" applyFont="1" applyFill="1" applyBorder="1" applyAlignment="1">
      <alignment horizontal="left" vertical="center" wrapText="1"/>
    </xf>
    <xf numFmtId="0" fontId="72" fillId="0" borderId="6" xfId="0" applyFont="1" applyFill="1" applyBorder="1" applyAlignment="1">
      <alignment horizontal="left" vertical="center" wrapText="1"/>
    </xf>
    <xf numFmtId="0" fontId="72" fillId="0" borderId="7" xfId="0" applyFont="1" applyFill="1" applyBorder="1" applyAlignment="1">
      <alignment horizontal="left" vertical="center" wrapText="1"/>
    </xf>
    <xf numFmtId="0" fontId="72" fillId="0" borderId="88" xfId="0" applyFont="1" applyFill="1" applyBorder="1" applyAlignment="1">
      <alignment horizontal="left" vertical="center" wrapText="1"/>
    </xf>
    <xf numFmtId="58" fontId="72" fillId="0" borderId="4" xfId="0" applyNumberFormat="1" applyFont="1" applyFill="1" applyBorder="1" applyAlignment="1">
      <alignment horizontal="center" vertical="center" wrapText="1"/>
    </xf>
    <xf numFmtId="58" fontId="72" fillId="0" borderId="6" xfId="0" applyNumberFormat="1" applyFont="1" applyFill="1" applyBorder="1" applyAlignment="1">
      <alignment horizontal="center" vertical="center" wrapText="1"/>
    </xf>
    <xf numFmtId="58" fontId="72" fillId="0" borderId="7" xfId="0" applyNumberFormat="1" applyFont="1" applyFill="1" applyBorder="1" applyAlignment="1">
      <alignment horizontal="center" vertical="center" wrapText="1"/>
    </xf>
    <xf numFmtId="0" fontId="72" fillId="0" borderId="6" xfId="0" applyFont="1" applyFill="1" applyBorder="1" applyAlignment="1">
      <alignment horizontal="center" vertical="center" wrapText="1"/>
    </xf>
    <xf numFmtId="0" fontId="72" fillId="0" borderId="7" xfId="0" applyFont="1" applyFill="1" applyBorder="1" applyAlignment="1">
      <alignment horizontal="center" vertical="center" wrapText="1"/>
    </xf>
    <xf numFmtId="0" fontId="21" fillId="3" borderId="11" xfId="0" applyFont="1" applyFill="1" applyBorder="1" applyAlignment="1">
      <alignment horizontal="left" vertical="center" wrapText="1"/>
    </xf>
    <xf numFmtId="0" fontId="21" fillId="3" borderId="4"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72" fillId="0" borderId="4" xfId="0" applyFont="1" applyFill="1" applyBorder="1" applyAlignment="1">
      <alignment horizontal="left" vertical="top" wrapText="1"/>
    </xf>
    <xf numFmtId="0" fontId="72" fillId="0" borderId="6" xfId="0" applyFont="1" applyFill="1" applyBorder="1" applyAlignment="1">
      <alignment horizontal="left" vertical="top" wrapText="1"/>
    </xf>
    <xf numFmtId="0" fontId="72" fillId="0" borderId="7" xfId="0" applyFont="1" applyFill="1" applyBorder="1" applyAlignment="1">
      <alignment horizontal="left" vertical="top" wrapText="1"/>
    </xf>
    <xf numFmtId="0" fontId="72" fillId="0" borderId="90" xfId="0" applyFont="1" applyFill="1" applyBorder="1" applyAlignment="1">
      <alignment horizontal="left" vertical="center" wrapText="1"/>
    </xf>
    <xf numFmtId="0" fontId="72" fillId="0" borderId="100" xfId="0" applyFont="1" applyFill="1" applyBorder="1" applyAlignment="1">
      <alignment horizontal="left" vertical="center" wrapText="1"/>
    </xf>
    <xf numFmtId="0" fontId="72" fillId="0" borderId="91" xfId="0" applyFont="1" applyFill="1" applyBorder="1" applyAlignment="1">
      <alignment horizontal="left" vertical="center" wrapText="1"/>
    </xf>
    <xf numFmtId="0" fontId="72" fillId="0" borderId="1" xfId="0" applyFont="1" applyFill="1" applyBorder="1" applyAlignment="1">
      <alignment horizontal="left" vertical="center" wrapText="1"/>
    </xf>
    <xf numFmtId="0" fontId="72" fillId="0" borderId="0" xfId="0" applyFont="1" applyFill="1" applyBorder="1" applyAlignment="1">
      <alignment horizontal="left" vertical="center" wrapText="1"/>
    </xf>
    <xf numFmtId="0" fontId="72" fillId="0" borderId="9" xfId="0" applyFont="1" applyFill="1" applyBorder="1" applyAlignment="1">
      <alignment horizontal="left" vertical="center" wrapText="1"/>
    </xf>
    <xf numFmtId="0" fontId="72" fillId="0" borderId="0" xfId="0" applyFont="1" applyFill="1" applyBorder="1" applyAlignment="1">
      <alignment horizontal="center" vertical="center" wrapText="1"/>
    </xf>
    <xf numFmtId="0" fontId="7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72"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7" xfId="0" applyFont="1" applyFill="1" applyBorder="1" applyAlignment="1">
      <alignment horizontal="left" vertical="center" wrapText="1"/>
    </xf>
    <xf numFmtId="0" fontId="3" fillId="0" borderId="4"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72" fillId="0" borderId="4" xfId="0" applyFont="1" applyFill="1" applyBorder="1" applyAlignment="1">
      <alignment horizontal="left" vertical="center"/>
    </xf>
    <xf numFmtId="0" fontId="72" fillId="0" borderId="6" xfId="0" applyFont="1" applyFill="1" applyBorder="1" applyAlignment="1">
      <alignment horizontal="left" vertical="center"/>
    </xf>
    <xf numFmtId="0" fontId="72" fillId="0" borderId="7" xfId="0" applyFont="1" applyFill="1" applyBorder="1" applyAlignment="1">
      <alignment horizontal="left" vertical="center"/>
    </xf>
    <xf numFmtId="0" fontId="72" fillId="0" borderId="4" xfId="0" applyFont="1" applyFill="1" applyBorder="1" applyAlignment="1">
      <alignment vertical="center"/>
    </xf>
    <xf numFmtId="0" fontId="72" fillId="0" borderId="6" xfId="0" applyFont="1" applyFill="1" applyBorder="1" applyAlignment="1">
      <alignment vertical="center"/>
    </xf>
    <xf numFmtId="0" fontId="3" fillId="0" borderId="1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72" fillId="0" borderId="4" xfId="0" applyFont="1" applyFill="1" applyBorder="1" applyAlignment="1">
      <alignment horizontal="right" vertical="center" wrapText="1"/>
    </xf>
    <xf numFmtId="0" fontId="72" fillId="0" borderId="6" xfId="0" applyFont="1" applyFill="1" applyBorder="1" applyAlignment="1">
      <alignment horizontal="right" vertical="center" wrapText="1"/>
    </xf>
    <xf numFmtId="0" fontId="21" fillId="3" borderId="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72" fillId="0" borderId="7" xfId="0" applyFont="1" applyFill="1" applyBorder="1" applyAlignment="1">
      <alignment vertical="center"/>
    </xf>
    <xf numFmtId="0" fontId="72" fillId="0" borderId="6" xfId="0" applyFont="1" applyFill="1" applyBorder="1" applyAlignment="1">
      <alignment vertical="center" wrapText="1"/>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xf>
    <xf numFmtId="0" fontId="63" fillId="0" borderId="4" xfId="0" applyFont="1" applyFill="1" applyBorder="1" applyAlignment="1">
      <alignment horizontal="center" vertical="center" wrapText="1"/>
    </xf>
    <xf numFmtId="0" fontId="63" fillId="0" borderId="6" xfId="0" applyFont="1" applyFill="1" applyBorder="1" applyAlignment="1">
      <alignment horizontal="center" vertical="center" wrapText="1"/>
    </xf>
    <xf numFmtId="0" fontId="6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2"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0" fillId="0" borderId="6" xfId="0" applyBorder="1"/>
    <xf numFmtId="0" fontId="72" fillId="0" borderId="90" xfId="0" applyFont="1" applyFill="1" applyBorder="1" applyAlignment="1">
      <alignment horizontal="left" vertical="top" wrapText="1"/>
    </xf>
    <xf numFmtId="0" fontId="72" fillId="0" borderId="100" xfId="0" applyFont="1" applyFill="1" applyBorder="1" applyAlignment="1">
      <alignment horizontal="left" vertical="top" wrapText="1"/>
    </xf>
    <xf numFmtId="0" fontId="72" fillId="0" borderId="91" xfId="0" applyFont="1" applyFill="1" applyBorder="1" applyAlignment="1">
      <alignment horizontal="left" vertical="top" wrapText="1"/>
    </xf>
    <xf numFmtId="0" fontId="3" fillId="0" borderId="4"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72" fillId="0" borderId="5" xfId="0" applyFont="1" applyFill="1" applyBorder="1" applyAlignment="1">
      <alignment horizontal="left" vertical="center"/>
    </xf>
    <xf numFmtId="0" fontId="72" fillId="0" borderId="2" xfId="0" applyFont="1" applyFill="1" applyBorder="1" applyAlignment="1">
      <alignment horizontal="left" vertical="center"/>
    </xf>
    <xf numFmtId="0" fontId="72" fillId="0" borderId="13" xfId="0" applyFont="1" applyFill="1" applyBorder="1" applyAlignment="1">
      <alignment horizontal="left" vertical="center"/>
    </xf>
    <xf numFmtId="0" fontId="72" fillId="0" borderId="4" xfId="0" applyFont="1" applyFill="1" applyBorder="1" applyAlignment="1">
      <alignment horizontal="center" vertical="center"/>
    </xf>
    <xf numFmtId="0" fontId="72" fillId="0" borderId="7" xfId="0" applyFont="1" applyFill="1" applyBorder="1" applyAlignment="1">
      <alignment horizontal="center" vertical="center"/>
    </xf>
    <xf numFmtId="0" fontId="72" fillId="0" borderId="6" xfId="0" applyFont="1" applyFill="1" applyBorder="1" applyAlignment="1">
      <alignment horizontal="center" vertical="center"/>
    </xf>
    <xf numFmtId="0" fontId="3" fillId="0" borderId="2" xfId="0" applyFont="1" applyFill="1" applyBorder="1" applyAlignment="1">
      <alignment horizontal="left" vertical="center"/>
    </xf>
    <xf numFmtId="0" fontId="2" fillId="0" borderId="0" xfId="0" applyFont="1" applyFill="1" applyBorder="1" applyAlignment="1">
      <alignment horizontal="center" vertical="center" wrapText="1"/>
    </xf>
    <xf numFmtId="0" fontId="67" fillId="0" borderId="4" xfId="0" applyFont="1" applyFill="1" applyBorder="1" applyAlignment="1">
      <alignment horizontal="center" vertical="center" wrapText="1"/>
    </xf>
    <xf numFmtId="0" fontId="67" fillId="0" borderId="6" xfId="0" applyFont="1" applyFill="1" applyBorder="1" applyAlignment="1">
      <alignment horizontal="center" vertical="center" wrapText="1"/>
    </xf>
    <xf numFmtId="0" fontId="67" fillId="0" borderId="7" xfId="0" applyFont="1" applyFill="1" applyBorder="1" applyAlignment="1">
      <alignment horizontal="center" vertical="center" wrapText="1"/>
    </xf>
    <xf numFmtId="0" fontId="3" fillId="0" borderId="2"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1" fillId="3" borderId="6" xfId="0" applyFont="1" applyFill="1" applyBorder="1" applyAlignment="1">
      <alignment horizontal="center" vertical="center" wrapText="1"/>
    </xf>
    <xf numFmtId="0" fontId="72" fillId="0" borderId="6" xfId="0" applyFont="1" applyFill="1" applyBorder="1" applyAlignment="1">
      <alignment horizontal="left" vertical="center" indent="1"/>
    </xf>
    <xf numFmtId="0" fontId="72" fillId="0" borderId="7" xfId="0" applyFont="1" applyFill="1" applyBorder="1" applyAlignment="1">
      <alignment horizontal="left" vertical="center" indent="1"/>
    </xf>
    <xf numFmtId="0" fontId="3" fillId="0" borderId="0" xfId="0" applyFont="1" applyFill="1" applyBorder="1" applyAlignment="1">
      <alignment vertical="center" wrapText="1"/>
    </xf>
    <xf numFmtId="0" fontId="5" fillId="0" borderId="8" xfId="0" applyFont="1" applyBorder="1" applyAlignment="1">
      <alignment vertical="center"/>
    </xf>
    <xf numFmtId="0" fontId="72" fillId="0" borderId="90" xfId="0" applyFont="1" applyFill="1" applyBorder="1" applyAlignment="1">
      <alignment horizontal="center" vertical="center" wrapText="1"/>
    </xf>
    <xf numFmtId="0" fontId="72" fillId="0" borderId="91" xfId="0" applyFont="1" applyFill="1" applyBorder="1" applyAlignment="1">
      <alignment horizontal="center" vertical="center" wrapText="1"/>
    </xf>
    <xf numFmtId="0" fontId="3" fillId="0" borderId="2" xfId="0" applyFont="1" applyFill="1" applyBorder="1" applyAlignment="1">
      <alignmen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2" fillId="0" borderId="104" xfId="0" applyFont="1" applyFill="1" applyBorder="1" applyAlignment="1">
      <alignment horizontal="center" vertical="center" wrapText="1"/>
    </xf>
    <xf numFmtId="0" fontId="72" fillId="0" borderId="103" xfId="0" applyFont="1" applyFill="1" applyBorder="1" applyAlignment="1">
      <alignment horizontal="center" vertical="center" wrapText="1"/>
    </xf>
    <xf numFmtId="0" fontId="72" fillId="0" borderId="100" xfId="0" applyFont="1" applyFill="1" applyBorder="1" applyAlignment="1">
      <alignment vertical="center" wrapText="1"/>
    </xf>
    <xf numFmtId="0" fontId="72" fillId="0" borderId="103" xfId="0" applyFont="1" applyFill="1" applyBorder="1" applyAlignment="1">
      <alignment vertical="center" wrapText="1"/>
    </xf>
    <xf numFmtId="0" fontId="72" fillId="0" borderId="38" xfId="0" applyFont="1" applyFill="1" applyBorder="1" applyAlignment="1">
      <alignment vertical="center" wrapText="1"/>
    </xf>
    <xf numFmtId="0" fontId="72" fillId="0" borderId="7" xfId="0" applyFont="1" applyFill="1" applyBorder="1" applyAlignment="1">
      <alignment vertical="center" wrapText="1"/>
    </xf>
    <xf numFmtId="0" fontId="72" fillId="0" borderId="107" xfId="0" applyFont="1" applyFill="1" applyBorder="1" applyAlignment="1">
      <alignment horizontal="center" vertical="center" wrapText="1"/>
    </xf>
    <xf numFmtId="0" fontId="72" fillId="0" borderId="108" xfId="0" applyFont="1" applyFill="1" applyBorder="1" applyAlignment="1">
      <alignment horizontal="center" vertical="center" wrapText="1"/>
    </xf>
    <xf numFmtId="0" fontId="72" fillId="0" borderId="105" xfId="0" applyFont="1" applyFill="1" applyBorder="1" applyAlignment="1">
      <alignment horizontal="center" vertical="center" wrapText="1"/>
    </xf>
    <xf numFmtId="0" fontId="72" fillId="0" borderId="106"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12" borderId="38" xfId="0" applyFont="1" applyFill="1" applyBorder="1" applyAlignment="1">
      <alignment horizontal="center" vertical="center" wrapText="1"/>
    </xf>
    <xf numFmtId="0" fontId="7" fillId="12" borderId="33"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2" fillId="0" borderId="2" xfId="0" applyFont="1" applyFill="1" applyBorder="1" applyAlignment="1">
      <alignment horizontal="center" vertical="center" wrapText="1"/>
    </xf>
    <xf numFmtId="0" fontId="72" fillId="0" borderId="35" xfId="0" applyFont="1" applyFill="1" applyBorder="1" applyAlignment="1">
      <alignment horizontal="center" vertical="center" wrapText="1"/>
    </xf>
    <xf numFmtId="0" fontId="72" fillId="0" borderId="3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2" fillId="0" borderId="3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12" borderId="41" xfId="0" applyFont="1" applyFill="1" applyBorder="1" applyAlignment="1">
      <alignment horizontal="center" vertical="center" wrapText="1"/>
    </xf>
    <xf numFmtId="0" fontId="7" fillId="12" borderId="42" xfId="0" applyFont="1" applyFill="1" applyBorder="1" applyAlignment="1">
      <alignment horizontal="center" vertical="center" wrapText="1"/>
    </xf>
    <xf numFmtId="0" fontId="7" fillId="12" borderId="43"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2" borderId="40"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2" fillId="0" borderId="90" xfId="0" applyFont="1" applyFill="1" applyBorder="1" applyAlignment="1">
      <alignment horizontal="center" vertical="center"/>
    </xf>
    <xf numFmtId="0" fontId="72" fillId="0" borderId="100" xfId="0" applyFont="1" applyFill="1" applyBorder="1" applyAlignment="1">
      <alignment horizontal="center" vertical="center"/>
    </xf>
    <xf numFmtId="0" fontId="72" fillId="0" borderId="103" xfId="0" applyFont="1" applyFill="1" applyBorder="1" applyAlignment="1">
      <alignment horizontal="center" vertical="center"/>
    </xf>
    <xf numFmtId="0" fontId="72" fillId="0" borderId="104" xfId="0" applyFont="1" applyFill="1" applyBorder="1" applyAlignment="1">
      <alignment horizontal="center" vertical="center"/>
    </xf>
    <xf numFmtId="0" fontId="72" fillId="0" borderId="91" xfId="0" applyFont="1" applyFill="1" applyBorder="1" applyAlignment="1">
      <alignment horizontal="center" vertical="center"/>
    </xf>
    <xf numFmtId="0" fontId="28" fillId="3" borderId="15" xfId="0" applyFont="1" applyFill="1" applyBorder="1" applyAlignment="1">
      <alignment vertical="center" shrinkToFit="1"/>
    </xf>
    <xf numFmtId="0" fontId="28" fillId="3" borderId="37" xfId="0" applyFont="1" applyFill="1" applyBorder="1" applyAlignment="1">
      <alignment vertical="center" shrinkToFit="1"/>
    </xf>
    <xf numFmtId="0" fontId="3" fillId="12" borderId="45" xfId="0" applyFont="1" applyFill="1" applyBorder="1" applyAlignment="1">
      <alignment horizontal="center" vertical="center"/>
    </xf>
    <xf numFmtId="0" fontId="3" fillId="12" borderId="46" xfId="0" applyFont="1" applyFill="1" applyBorder="1" applyAlignment="1">
      <alignment horizontal="center" vertical="center"/>
    </xf>
    <xf numFmtId="0" fontId="3" fillId="12" borderId="47"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13" xfId="0" applyFont="1" applyFill="1" applyBorder="1" applyAlignment="1">
      <alignment horizontal="center" vertical="center"/>
    </xf>
    <xf numFmtId="0" fontId="7" fillId="12" borderId="48" xfId="0" applyFont="1" applyFill="1" applyBorder="1" applyAlignment="1">
      <alignment horizontal="center" vertical="center" wrapText="1"/>
    </xf>
    <xf numFmtId="0" fontId="3" fillId="12" borderId="49" xfId="0" applyFont="1" applyFill="1" applyBorder="1" applyAlignment="1">
      <alignment horizontal="center" vertical="center"/>
    </xf>
    <xf numFmtId="0" fontId="3" fillId="12" borderId="19" xfId="0" applyFont="1" applyFill="1" applyBorder="1" applyAlignment="1">
      <alignment horizontal="center" vertical="center"/>
    </xf>
    <xf numFmtId="0" fontId="7" fillId="12"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13" xfId="0" applyFont="1" applyFill="1" applyBorder="1" applyAlignment="1">
      <alignment horizontal="center" vertical="center" wrapText="1"/>
    </xf>
    <xf numFmtId="0" fontId="7" fillId="12" borderId="49" xfId="0" applyFont="1" applyFill="1" applyBorder="1" applyAlignment="1">
      <alignment horizontal="center" vertical="center" wrapText="1"/>
    </xf>
    <xf numFmtId="0" fontId="72" fillId="0" borderId="22" xfId="0" applyFont="1" applyFill="1" applyBorder="1" applyAlignment="1">
      <alignment horizontal="left" vertical="top" wrapText="1"/>
    </xf>
    <xf numFmtId="0" fontId="72" fillId="0" borderId="3" xfId="0" applyFont="1" applyFill="1" applyBorder="1" applyAlignment="1">
      <alignment horizontal="left" vertical="top" wrapText="1"/>
    </xf>
    <xf numFmtId="0" fontId="72" fillId="0" borderId="14" xfId="0" applyFont="1" applyFill="1" applyBorder="1" applyAlignment="1">
      <alignment horizontal="left" vertical="top" wrapText="1"/>
    </xf>
    <xf numFmtId="0" fontId="72" fillId="0" borderId="1" xfId="0" applyFont="1" applyFill="1" applyBorder="1" applyAlignment="1">
      <alignment horizontal="left" vertical="top" wrapText="1"/>
    </xf>
    <xf numFmtId="0" fontId="72" fillId="0" borderId="0" xfId="0" applyFont="1" applyFill="1" applyBorder="1" applyAlignment="1">
      <alignment horizontal="left" vertical="top" wrapText="1"/>
    </xf>
    <xf numFmtId="0" fontId="72" fillId="0" borderId="9" xfId="0" applyFont="1" applyFill="1" applyBorder="1" applyAlignment="1">
      <alignment horizontal="left" vertical="top" wrapText="1"/>
    </xf>
    <xf numFmtId="0" fontId="72" fillId="0" borderId="5" xfId="0" applyFont="1" applyFill="1" applyBorder="1" applyAlignment="1">
      <alignment horizontal="left" vertical="top" wrapText="1"/>
    </xf>
    <xf numFmtId="0" fontId="72" fillId="0" borderId="2" xfId="0" applyFont="1" applyFill="1" applyBorder="1" applyAlignment="1">
      <alignment horizontal="left" vertical="top" wrapText="1"/>
    </xf>
    <xf numFmtId="0" fontId="72" fillId="0" borderId="13" xfId="0" applyFont="1" applyFill="1" applyBorder="1" applyAlignment="1">
      <alignment horizontal="left" vertical="top"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3" fillId="2" borderId="14"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3" fillId="0" borderId="3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7"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3" xfId="0" applyFont="1" applyFill="1" applyBorder="1" applyAlignment="1">
      <alignment horizontal="center" vertical="center"/>
    </xf>
    <xf numFmtId="0" fontId="5" fillId="0" borderId="8" xfId="0" applyFont="1" applyBorder="1" applyAlignment="1">
      <alignment horizontal="left" vertical="center"/>
    </xf>
    <xf numFmtId="0" fontId="3" fillId="0" borderId="0" xfId="0" applyFont="1" applyFill="1" applyAlignment="1">
      <alignment vertical="center"/>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3" fontId="72" fillId="0" borderId="90" xfId="0" applyNumberFormat="1" applyFont="1" applyFill="1" applyBorder="1" applyAlignment="1">
      <alignment horizontal="center" vertical="center"/>
    </xf>
    <xf numFmtId="3" fontId="72" fillId="0" borderId="91" xfId="0" applyNumberFormat="1" applyFont="1" applyFill="1" applyBorder="1" applyAlignment="1">
      <alignment horizontal="center" vertical="center"/>
    </xf>
    <xf numFmtId="0" fontId="72" fillId="0" borderId="10" xfId="0" applyFont="1" applyFill="1" applyBorder="1" applyAlignment="1">
      <alignment horizontal="left" vertical="center" wrapText="1"/>
    </xf>
    <xf numFmtId="0" fontId="72" fillId="0" borderId="36" xfId="0" applyFont="1" applyFill="1" applyBorder="1" applyAlignment="1">
      <alignment horizontal="left" vertical="center" wrapText="1"/>
    </xf>
    <xf numFmtId="0" fontId="72" fillId="0" borderId="50" xfId="0" applyFont="1" applyFill="1" applyBorder="1" applyAlignment="1">
      <alignment horizontal="left" vertical="center" wrapText="1"/>
    </xf>
    <xf numFmtId="0" fontId="72" fillId="0" borderId="10" xfId="0" applyFont="1" applyFill="1" applyBorder="1" applyAlignment="1">
      <alignment horizontal="center" vertical="center"/>
    </xf>
    <xf numFmtId="0" fontId="72" fillId="0" borderId="50" xfId="0" applyFont="1" applyFill="1" applyBorder="1" applyAlignment="1">
      <alignment horizontal="center" vertical="center"/>
    </xf>
    <xf numFmtId="3" fontId="72" fillId="0" borderId="109" xfId="0" applyNumberFormat="1" applyFont="1" applyFill="1" applyBorder="1" applyAlignment="1">
      <alignment horizontal="center" vertical="center"/>
    </xf>
    <xf numFmtId="3" fontId="72" fillId="0" borderId="110"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textRotation="255"/>
    </xf>
    <xf numFmtId="49" fontId="3" fillId="0" borderId="37" xfId="0" applyNumberFormat="1" applyFont="1" applyFill="1" applyBorder="1" applyAlignment="1">
      <alignment horizontal="center" vertical="center" textRotation="255"/>
    </xf>
    <xf numFmtId="0" fontId="72" fillId="0" borderId="24" xfId="0" applyFont="1" applyFill="1" applyBorder="1" applyAlignment="1">
      <alignment horizontal="center" vertical="center"/>
    </xf>
    <xf numFmtId="0" fontId="72" fillId="0" borderId="51" xfId="0" applyFont="1" applyFill="1" applyBorder="1" applyAlignment="1">
      <alignment horizontal="center" vertical="center"/>
    </xf>
    <xf numFmtId="49" fontId="3" fillId="0" borderId="1" xfId="0" applyNumberFormat="1" applyFont="1" applyFill="1" applyBorder="1" applyAlignment="1">
      <alignment horizontal="center" vertical="center" textRotation="255"/>
    </xf>
    <xf numFmtId="49" fontId="3" fillId="0" borderId="52" xfId="0" applyNumberFormat="1" applyFont="1" applyFill="1" applyBorder="1" applyAlignment="1">
      <alignment horizontal="center" vertical="center" textRotation="255"/>
    </xf>
    <xf numFmtId="0" fontId="24" fillId="0" borderId="4"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11" xfId="0" applyFont="1" applyFill="1" applyBorder="1" applyAlignment="1">
      <alignment horizontal="left" vertical="center" wrapText="1" shrinkToFit="1"/>
    </xf>
    <xf numFmtId="0" fontId="24" fillId="0" borderId="11" xfId="0" applyFont="1" applyFill="1" applyBorder="1" applyAlignment="1">
      <alignment horizontal="left" vertical="center" wrapText="1"/>
    </xf>
    <xf numFmtId="0" fontId="72" fillId="0" borderId="4" xfId="0" applyFont="1" applyFill="1" applyBorder="1" applyAlignment="1">
      <alignment horizontal="left" vertical="center" wrapText="1" shrinkToFit="1"/>
    </xf>
    <xf numFmtId="0" fontId="72" fillId="0" borderId="6" xfId="0" applyFont="1" applyFill="1" applyBorder="1" applyAlignment="1">
      <alignment horizontal="left" vertical="center" wrapText="1" shrinkToFit="1"/>
    </xf>
    <xf numFmtId="0" fontId="72" fillId="0" borderId="7" xfId="0" applyFont="1" applyFill="1" applyBorder="1" applyAlignment="1">
      <alignment horizontal="left" vertical="center" wrapText="1" shrinkToFit="1"/>
    </xf>
    <xf numFmtId="0" fontId="72" fillId="0" borderId="4" xfId="0" applyFont="1" applyFill="1" applyBorder="1" applyAlignment="1">
      <alignment horizontal="left" vertical="center" indent="1"/>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4"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30" fillId="0" borderId="22" xfId="0" applyFont="1" applyFill="1" applyBorder="1" applyAlignment="1">
      <alignment horizontal="left" vertical="top" wrapText="1"/>
    </xf>
    <xf numFmtId="0" fontId="67" fillId="0" borderId="3" xfId="0" applyFont="1" applyFill="1" applyBorder="1" applyAlignment="1">
      <alignment horizontal="left" vertical="top" wrapText="1"/>
    </xf>
    <xf numFmtId="0" fontId="67" fillId="0" borderId="14" xfId="0" applyFont="1" applyFill="1" applyBorder="1" applyAlignment="1">
      <alignment horizontal="left" vertical="top" wrapText="1"/>
    </xf>
    <xf numFmtId="0" fontId="67" fillId="0" borderId="5" xfId="0" applyFont="1" applyFill="1" applyBorder="1" applyAlignment="1">
      <alignment horizontal="left" vertical="top" wrapText="1"/>
    </xf>
    <xf numFmtId="0" fontId="67" fillId="0" borderId="2" xfId="0" applyFont="1" applyFill="1" applyBorder="1" applyAlignment="1">
      <alignment horizontal="left" vertical="top" wrapText="1"/>
    </xf>
    <xf numFmtId="0" fontId="67" fillId="0" borderId="13" xfId="0" applyFont="1" applyFill="1" applyBorder="1" applyAlignment="1">
      <alignment horizontal="left" vertical="top" wrapText="1"/>
    </xf>
    <xf numFmtId="0" fontId="2" fillId="12" borderId="4" xfId="0" applyFont="1" applyFill="1" applyBorder="1" applyAlignment="1">
      <alignment horizontal="left" vertical="center" wrapText="1"/>
    </xf>
    <xf numFmtId="0" fontId="2" fillId="12"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0" fontId="3" fillId="0" borderId="38" xfId="0" applyFont="1" applyFill="1" applyBorder="1" applyAlignment="1">
      <alignment horizontal="left" vertical="center" shrinkToFit="1"/>
    </xf>
    <xf numFmtId="0" fontId="68" fillId="0" borderId="22" xfId="0" applyFont="1" applyFill="1" applyBorder="1" applyAlignment="1">
      <alignment horizontal="left" vertical="top" wrapText="1"/>
    </xf>
    <xf numFmtId="0" fontId="69" fillId="0" borderId="3" xfId="0" applyFont="1" applyFill="1" applyBorder="1" applyAlignment="1">
      <alignment horizontal="left" vertical="top" wrapText="1"/>
    </xf>
    <xf numFmtId="0" fontId="69" fillId="0" borderId="14" xfId="0" applyFont="1" applyFill="1" applyBorder="1" applyAlignment="1">
      <alignment horizontal="left" vertical="top" wrapText="1"/>
    </xf>
    <xf numFmtId="0" fontId="69" fillId="0" borderId="5" xfId="0" applyFont="1" applyFill="1" applyBorder="1" applyAlignment="1">
      <alignment horizontal="left" vertical="top" wrapText="1"/>
    </xf>
    <xf numFmtId="0" fontId="69" fillId="0" borderId="2" xfId="0" applyFont="1" applyFill="1" applyBorder="1" applyAlignment="1">
      <alignment horizontal="left" vertical="top" wrapText="1"/>
    </xf>
    <xf numFmtId="0" fontId="69" fillId="0" borderId="13" xfId="0" applyFont="1" applyFill="1" applyBorder="1" applyAlignment="1">
      <alignment horizontal="left" vertical="top" wrapText="1"/>
    </xf>
    <xf numFmtId="0" fontId="3" fillId="0" borderId="40"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33" xfId="0" applyFont="1" applyFill="1" applyBorder="1" applyAlignment="1">
      <alignment horizontal="center" vertical="center" wrapText="1"/>
    </xf>
    <xf numFmtId="0" fontId="2" fillId="11" borderId="38"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60" fillId="0" borderId="4"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7" xfId="0" applyFont="1" applyFill="1" applyBorder="1" applyAlignment="1">
      <alignment horizontal="left" vertical="top" wrapText="1"/>
    </xf>
    <xf numFmtId="0" fontId="7" fillId="0" borderId="2" xfId="0" applyFont="1" applyFill="1" applyBorder="1" applyAlignment="1">
      <alignment horizontal="left" vertical="center" wrapText="1"/>
    </xf>
    <xf numFmtId="0" fontId="2" fillId="11" borderId="3" xfId="0" applyFont="1" applyFill="1" applyBorder="1" applyAlignment="1">
      <alignment horizontal="center" vertical="center"/>
    </xf>
    <xf numFmtId="0" fontId="2" fillId="11" borderId="14" xfId="0" applyFont="1" applyFill="1" applyBorder="1" applyAlignment="1">
      <alignment horizontal="center" vertical="center"/>
    </xf>
    <xf numFmtId="0" fontId="3" fillId="0" borderId="4" xfId="0" applyFont="1" applyFill="1" applyBorder="1" applyAlignment="1">
      <alignment vertical="top" wrapText="1"/>
    </xf>
    <xf numFmtId="0" fontId="3" fillId="0" borderId="33" xfId="0" applyFont="1" applyFill="1" applyBorder="1" applyAlignment="1">
      <alignment vertical="top" wrapText="1"/>
    </xf>
    <xf numFmtId="0" fontId="23" fillId="4" borderId="38"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2" fillId="11" borderId="22" xfId="0" applyFont="1" applyFill="1" applyBorder="1" applyAlignment="1">
      <alignment horizontal="center" vertical="center"/>
    </xf>
    <xf numFmtId="0" fontId="2" fillId="11" borderId="53" xfId="0" applyFont="1" applyFill="1" applyBorder="1" applyAlignment="1">
      <alignment horizontal="center" vertical="center"/>
    </xf>
    <xf numFmtId="0" fontId="2" fillId="11" borderId="54" xfId="0" applyFont="1" applyFill="1" applyBorder="1" applyAlignment="1">
      <alignment horizontal="center" vertical="center"/>
    </xf>
    <xf numFmtId="0" fontId="21" fillId="0" borderId="2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6" borderId="55"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21" fillId="6" borderId="57"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3" fillId="6" borderId="58" xfId="0" applyFont="1" applyFill="1" applyBorder="1" applyAlignment="1">
      <alignment horizontal="center" vertical="center" wrapText="1"/>
    </xf>
    <xf numFmtId="0" fontId="3" fillId="6" borderId="5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59"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0" xfId="0" applyFont="1" applyFill="1" applyBorder="1" applyAlignment="1">
      <alignment horizontal="center" vertical="center"/>
    </xf>
    <xf numFmtId="0" fontId="21" fillId="0" borderId="61" xfId="0" applyFont="1" applyFill="1" applyBorder="1" applyAlignment="1">
      <alignment horizontal="center" vertical="center" wrapText="1"/>
    </xf>
    <xf numFmtId="0" fontId="21" fillId="6" borderId="62"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63" xfId="0" applyFont="1" applyFill="1" applyBorder="1" applyAlignment="1">
      <alignment horizontal="center" vertical="center"/>
    </xf>
    <xf numFmtId="0" fontId="5" fillId="0" borderId="8" xfId="0" applyFont="1" applyFill="1" applyBorder="1" applyAlignment="1">
      <alignment vertical="center" wrapText="1"/>
    </xf>
    <xf numFmtId="0" fontId="13" fillId="0" borderId="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6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63" xfId="0" applyFont="1" applyFill="1" applyBorder="1" applyAlignment="1">
      <alignment horizontal="center" vertical="center"/>
    </xf>
    <xf numFmtId="0" fontId="13" fillId="0" borderId="64" xfId="0" applyFont="1" applyFill="1" applyBorder="1" applyAlignment="1">
      <alignment horizontal="center" vertical="center" wrapText="1"/>
    </xf>
    <xf numFmtId="0" fontId="72" fillId="0" borderId="90" xfId="0" applyFont="1" applyFill="1" applyBorder="1" applyAlignment="1">
      <alignment horizontal="left" vertical="center"/>
    </xf>
    <xf numFmtId="0" fontId="72" fillId="0" borderId="100" xfId="0" applyFont="1" applyFill="1" applyBorder="1" applyAlignment="1">
      <alignment horizontal="left" vertical="center"/>
    </xf>
    <xf numFmtId="0" fontId="72" fillId="0" borderId="91" xfId="0" applyFont="1" applyFill="1" applyBorder="1" applyAlignment="1">
      <alignment horizontal="left" vertical="center"/>
    </xf>
    <xf numFmtId="0" fontId="13" fillId="0" borderId="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65"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67" xfId="0" applyFont="1" applyFill="1" applyBorder="1" applyAlignment="1">
      <alignment horizontal="center" vertical="center"/>
    </xf>
    <xf numFmtId="0" fontId="72" fillId="0" borderId="11" xfId="0" applyFont="1" applyFill="1" applyBorder="1" applyAlignment="1">
      <alignment horizontal="left" vertical="center"/>
    </xf>
    <xf numFmtId="0" fontId="3" fillId="0" borderId="11" xfId="0" applyFont="1" applyFill="1" applyBorder="1" applyAlignment="1">
      <alignment horizontal="center" vertical="center" wrapText="1"/>
    </xf>
    <xf numFmtId="0" fontId="7" fillId="0" borderId="2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9" fillId="0" borderId="0" xfId="0" applyFont="1" applyFill="1" applyBorder="1" applyAlignment="1">
      <alignment horizontal="left" vertical="center" wrapText="1"/>
    </xf>
    <xf numFmtId="0" fontId="72" fillId="0" borderId="4" xfId="0" applyNumberFormat="1" applyFont="1" applyFill="1" applyBorder="1" applyAlignment="1">
      <alignment horizontal="center" vertical="center"/>
    </xf>
    <xf numFmtId="0" fontId="72" fillId="0" borderId="7" xfId="0" applyNumberFormat="1" applyFont="1" applyFill="1" applyBorder="1" applyAlignment="1">
      <alignment horizontal="center" vertical="center"/>
    </xf>
    <xf numFmtId="0" fontId="6" fillId="8" borderId="4" xfId="0" applyNumberFormat="1" applyFont="1" applyFill="1" applyBorder="1" applyAlignment="1">
      <alignment horizontal="center" vertical="center"/>
    </xf>
    <xf numFmtId="0" fontId="6" fillId="8" borderId="7"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12" borderId="4" xfId="0" applyFont="1" applyFill="1" applyBorder="1" applyAlignment="1">
      <alignment horizontal="center" vertical="center"/>
    </xf>
    <xf numFmtId="0" fontId="3" fillId="12" borderId="7" xfId="0"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2" fillId="0" borderId="22" xfId="0" applyFont="1" applyFill="1" applyBorder="1" applyAlignment="1">
      <alignment vertical="center" wrapText="1"/>
    </xf>
    <xf numFmtId="0" fontId="2" fillId="0" borderId="3" xfId="0" applyFont="1" applyFill="1" applyBorder="1" applyAlignment="1">
      <alignment vertical="center" wrapText="1"/>
    </xf>
    <xf numFmtId="0" fontId="2" fillId="0" borderId="14" xfId="0" applyFont="1" applyFill="1" applyBorder="1" applyAlignment="1">
      <alignment vertical="center" wrapText="1"/>
    </xf>
    <xf numFmtId="0" fontId="2" fillId="0" borderId="5" xfId="0" applyFont="1" applyFill="1" applyBorder="1" applyAlignment="1">
      <alignment vertical="center" wrapText="1"/>
    </xf>
    <xf numFmtId="0" fontId="2" fillId="0" borderId="2" xfId="0" applyFont="1" applyFill="1" applyBorder="1" applyAlignment="1">
      <alignment vertical="center" wrapText="1"/>
    </xf>
    <xf numFmtId="0" fontId="2" fillId="0" borderId="13"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0" borderId="3" xfId="0" applyFont="1" applyFill="1" applyBorder="1" applyAlignment="1">
      <alignment horizontal="center" vertical="center"/>
    </xf>
    <xf numFmtId="0" fontId="2" fillId="0" borderId="7" xfId="0" applyFont="1" applyFill="1" applyBorder="1" applyAlignment="1">
      <alignment vertical="center" wrapText="1"/>
    </xf>
    <xf numFmtId="0" fontId="72" fillId="0" borderId="5" xfId="0" applyFont="1" applyFill="1" applyBorder="1" applyAlignment="1">
      <alignment horizontal="center" vertical="center" wrapText="1"/>
    </xf>
    <xf numFmtId="0" fontId="72" fillId="0" borderId="13" xfId="0" applyFont="1" applyFill="1" applyBorder="1" applyAlignment="1">
      <alignment horizontal="center" vertical="center" wrapText="1"/>
    </xf>
    <xf numFmtId="0" fontId="72" fillId="0" borderId="33" xfId="0" applyFont="1" applyFill="1" applyBorder="1" applyAlignment="1">
      <alignment horizontal="center" vertical="center"/>
    </xf>
    <xf numFmtId="0" fontId="72" fillId="0" borderId="38" xfId="0" applyFont="1" applyFill="1" applyBorder="1" applyAlignment="1">
      <alignment horizontal="center" vertical="center"/>
    </xf>
    <xf numFmtId="0" fontId="9" fillId="0" borderId="0" xfId="0" applyFont="1" applyBorder="1" applyAlignment="1">
      <alignment horizontal="left" vertical="center" wrapText="1"/>
    </xf>
    <xf numFmtId="0" fontId="3" fillId="12" borderId="2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72" fillId="2" borderId="5" xfId="0" applyFont="1" applyFill="1" applyBorder="1" applyAlignment="1">
      <alignment horizontal="center" vertical="center"/>
    </xf>
    <xf numFmtId="0" fontId="72" fillId="2" borderId="13"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7" xfId="0" applyFont="1" applyFill="1" applyBorder="1" applyAlignment="1">
      <alignment horizontal="center" vertical="center"/>
    </xf>
    <xf numFmtId="0" fontId="72" fillId="2" borderId="4" xfId="0" applyFont="1" applyFill="1" applyBorder="1" applyAlignment="1">
      <alignment horizontal="center" vertical="center"/>
    </xf>
    <xf numFmtId="0" fontId="72" fillId="2" borderId="7" xfId="0" applyFont="1" applyFill="1" applyBorder="1" applyAlignment="1">
      <alignment horizontal="center" vertical="center"/>
    </xf>
    <xf numFmtId="0" fontId="72" fillId="0" borderId="24" xfId="0" applyFont="1" applyFill="1" applyBorder="1" applyAlignment="1">
      <alignment horizontal="left" vertical="center"/>
    </xf>
    <xf numFmtId="0" fontId="72" fillId="0" borderId="70" xfId="0" applyFont="1" applyFill="1" applyBorder="1" applyAlignment="1">
      <alignment horizontal="left" vertical="center"/>
    </xf>
    <xf numFmtId="0" fontId="72" fillId="0" borderId="51" xfId="0" applyFont="1" applyFill="1" applyBorder="1" applyAlignment="1">
      <alignment horizontal="left" vertical="center"/>
    </xf>
    <xf numFmtId="0" fontId="72" fillId="0" borderId="101" xfId="0" applyFont="1" applyFill="1" applyBorder="1" applyAlignment="1">
      <alignment horizontal="center" vertical="center"/>
    </xf>
    <xf numFmtId="0" fontId="72" fillId="0" borderId="102" xfId="0" applyFont="1" applyFill="1" applyBorder="1" applyAlignment="1">
      <alignment horizontal="center" vertical="center"/>
    </xf>
    <xf numFmtId="0" fontId="72" fillId="0" borderId="24" xfId="0" applyFont="1" applyFill="1" applyBorder="1" applyAlignment="1">
      <alignment horizontal="center" vertical="center" wrapText="1"/>
    </xf>
    <xf numFmtId="0" fontId="72" fillId="0" borderId="51" xfId="0" applyFont="1" applyFill="1" applyBorder="1" applyAlignment="1">
      <alignment horizontal="center" vertical="center" wrapText="1"/>
    </xf>
    <xf numFmtId="0" fontId="72" fillId="2" borderId="71" xfId="0" applyFont="1" applyFill="1" applyBorder="1" applyAlignment="1">
      <alignment horizontal="center" vertical="center"/>
    </xf>
    <xf numFmtId="0" fontId="72" fillId="2" borderId="7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0" xfId="0" applyFont="1" applyFill="1" applyBorder="1" applyAlignment="1">
      <alignment horizontal="center" vertical="center"/>
    </xf>
    <xf numFmtId="0" fontId="3" fillId="12" borderId="10" xfId="0" applyFont="1" applyFill="1" applyBorder="1" applyAlignment="1">
      <alignment horizontal="center" vertical="center"/>
    </xf>
    <xf numFmtId="0" fontId="3" fillId="12" borderId="5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6" fillId="0" borderId="0" xfId="0" applyFont="1" applyBorder="1" applyAlignment="1">
      <alignment horizontal="center" vertical="center"/>
    </xf>
    <xf numFmtId="0" fontId="74" fillId="0" borderId="11" xfId="0" applyFont="1" applyFill="1" applyBorder="1" applyAlignment="1">
      <alignment horizontal="left" vertical="center" wrapText="1"/>
    </xf>
    <xf numFmtId="56" fontId="70" fillId="0" borderId="11" xfId="0" applyNumberFormat="1" applyFont="1" applyFill="1" applyBorder="1" applyAlignment="1">
      <alignment horizontal="center" vertical="center" wrapText="1"/>
    </xf>
    <xf numFmtId="0" fontId="70" fillId="0" borderId="11" xfId="0" applyFont="1" applyFill="1" applyBorder="1" applyAlignment="1">
      <alignment horizontal="center" vertical="center" wrapText="1"/>
    </xf>
    <xf numFmtId="0" fontId="70" fillId="0" borderId="4" xfId="0" applyFont="1" applyFill="1" applyBorder="1" applyAlignment="1">
      <alignment horizontal="center" vertical="center" wrapText="1"/>
    </xf>
    <xf numFmtId="0" fontId="70" fillId="0" borderId="6" xfId="0" applyFont="1" applyFill="1" applyBorder="1" applyAlignment="1">
      <alignment horizontal="center" vertical="center" wrapText="1"/>
    </xf>
    <xf numFmtId="0" fontId="70" fillId="0" borderId="7" xfId="0" applyFont="1" applyFill="1" applyBorder="1" applyAlignment="1">
      <alignment horizontal="center" vertical="center" wrapText="1"/>
    </xf>
    <xf numFmtId="56" fontId="70" fillId="0" borderId="0" xfId="0" applyNumberFormat="1" applyFont="1" applyFill="1" applyBorder="1" applyAlignment="1">
      <alignment horizontal="center" vertical="center" wrapText="1"/>
    </xf>
    <xf numFmtId="0" fontId="70" fillId="0" borderId="0" xfId="0" applyFont="1" applyFill="1" applyBorder="1" applyAlignment="1">
      <alignment horizontal="center" vertical="center" wrapText="1"/>
    </xf>
    <xf numFmtId="0" fontId="70" fillId="0" borderId="0" xfId="0" applyFont="1" applyFill="1" applyBorder="1" applyAlignment="1">
      <alignment horizontal="left" vertical="center" wrapText="1"/>
    </xf>
    <xf numFmtId="0" fontId="26" fillId="0" borderId="0" xfId="0" applyFont="1" applyBorder="1" applyAlignment="1">
      <alignment horizontal="left" vertical="center"/>
    </xf>
    <xf numFmtId="0" fontId="26" fillId="0" borderId="11" xfId="0" applyFont="1" applyBorder="1" applyAlignment="1">
      <alignment horizontal="center" vertical="center"/>
    </xf>
    <xf numFmtId="0" fontId="70" fillId="0" borderId="11" xfId="0" applyFont="1" applyFill="1" applyBorder="1" applyAlignment="1">
      <alignment horizontal="left" vertical="center" wrapText="1"/>
    </xf>
    <xf numFmtId="56" fontId="76" fillId="0" borderId="11" xfId="0" applyNumberFormat="1" applyFont="1" applyFill="1" applyBorder="1" applyAlignment="1">
      <alignment horizontal="center" vertical="center" wrapText="1"/>
    </xf>
    <xf numFmtId="0" fontId="76" fillId="0" borderId="11" xfId="0" applyFont="1" applyFill="1" applyBorder="1" applyAlignment="1">
      <alignment horizontal="center" vertical="center" wrapText="1"/>
    </xf>
    <xf numFmtId="0" fontId="70" fillId="0" borderId="4" xfId="0" applyFont="1" applyFill="1" applyBorder="1" applyAlignment="1">
      <alignment horizontal="left" vertical="center" wrapText="1"/>
    </xf>
    <xf numFmtId="0" fontId="70" fillId="0" borderId="6" xfId="0" applyFont="1" applyFill="1" applyBorder="1" applyAlignment="1">
      <alignment horizontal="left" vertical="center" wrapText="1"/>
    </xf>
    <xf numFmtId="0" fontId="70" fillId="0" borderId="7" xfId="0" applyFont="1" applyFill="1" applyBorder="1" applyAlignment="1">
      <alignment horizontal="left" vertical="center" wrapText="1"/>
    </xf>
    <xf numFmtId="0" fontId="70" fillId="0" borderId="11" xfId="0" applyFont="1" applyFill="1" applyBorder="1" applyAlignment="1">
      <alignment horizontal="left" vertical="center" wrapText="1" shrinkToFit="1"/>
    </xf>
    <xf numFmtId="0" fontId="70" fillId="0" borderId="0" xfId="0" applyFont="1" applyFill="1" applyBorder="1" applyAlignment="1">
      <alignment horizontal="left" vertical="center" wrapText="1" shrinkToFit="1"/>
    </xf>
    <xf numFmtId="0" fontId="71" fillId="0" borderId="11" xfId="0" applyFont="1" applyBorder="1" applyAlignment="1">
      <alignment horizontal="center" vertical="center"/>
    </xf>
    <xf numFmtId="56" fontId="72" fillId="0" borderId="11" xfId="0" applyNumberFormat="1" applyFont="1" applyFill="1" applyBorder="1" applyAlignment="1">
      <alignment horizontal="center" vertical="center"/>
    </xf>
    <xf numFmtId="0" fontId="72" fillId="0" borderId="11" xfId="0" applyFont="1" applyFill="1" applyBorder="1" applyAlignment="1">
      <alignment horizontal="center" vertical="center"/>
    </xf>
    <xf numFmtId="0" fontId="71" fillId="0" borderId="11" xfId="0" applyFont="1" applyBorder="1"/>
    <xf numFmtId="0" fontId="2" fillId="0" borderId="73" xfId="0" applyFont="1" applyFill="1" applyBorder="1" applyAlignment="1">
      <alignment horizontal="center" vertical="center" wrapText="1" shrinkToFit="1"/>
    </xf>
    <xf numFmtId="0" fontId="2" fillId="0" borderId="74" xfId="0" applyFont="1" applyFill="1" applyBorder="1" applyAlignment="1">
      <alignment horizontal="center" vertical="center" wrapText="1" shrinkToFit="1"/>
    </xf>
    <xf numFmtId="0" fontId="2" fillId="0" borderId="75" xfId="0" applyFont="1" applyFill="1" applyBorder="1" applyAlignment="1">
      <alignment horizontal="center" vertical="center" wrapText="1" shrinkToFit="1"/>
    </xf>
    <xf numFmtId="0" fontId="72" fillId="0" borderId="11" xfId="0" applyFont="1" applyFill="1" applyBorder="1" applyAlignment="1">
      <alignment horizontal="left" vertical="center" wrapText="1"/>
    </xf>
    <xf numFmtId="0" fontId="72" fillId="0" borderId="11" xfId="0" applyFont="1" applyFill="1" applyBorder="1" applyAlignment="1">
      <alignment horizontal="center" vertical="center" wrapText="1"/>
    </xf>
    <xf numFmtId="0" fontId="72" fillId="0" borderId="1" xfId="0" applyFont="1" applyFill="1" applyBorder="1" applyAlignment="1">
      <alignment horizontal="center" vertical="center"/>
    </xf>
    <xf numFmtId="0" fontId="72" fillId="0" borderId="0" xfId="0" applyFont="1" applyFill="1" applyBorder="1" applyAlignment="1">
      <alignment horizontal="center" vertical="center"/>
    </xf>
    <xf numFmtId="0" fontId="72" fillId="0" borderId="76" xfId="0" applyNumberFormat="1" applyFont="1" applyBorder="1" applyAlignment="1" applyProtection="1">
      <alignment horizontal="left" vertical="center" wrapText="1"/>
      <protection locked="0"/>
    </xf>
    <xf numFmtId="0" fontId="72" fillId="0" borderId="77" xfId="0" applyNumberFormat="1" applyFont="1" applyBorder="1" applyAlignment="1" applyProtection="1">
      <alignment horizontal="left" vertical="center" wrapText="1"/>
      <protection locked="0"/>
    </xf>
    <xf numFmtId="0" fontId="72" fillId="0" borderId="78" xfId="0" applyNumberFormat="1" applyFont="1" applyBorder="1" applyAlignment="1" applyProtection="1">
      <alignment horizontal="left" vertical="center" wrapText="1"/>
      <protection locked="0"/>
    </xf>
    <xf numFmtId="0" fontId="72" fillId="0" borderId="5" xfId="0" applyNumberFormat="1" applyFont="1" applyBorder="1" applyAlignment="1" applyProtection="1">
      <alignment horizontal="left" vertical="center" wrapText="1"/>
      <protection locked="0"/>
    </xf>
    <xf numFmtId="0" fontId="72" fillId="0" borderId="2" xfId="0" applyNumberFormat="1" applyFont="1" applyBorder="1" applyAlignment="1" applyProtection="1">
      <alignment horizontal="left" vertical="center" wrapText="1"/>
      <protection locked="0"/>
    </xf>
    <xf numFmtId="0" fontId="72" fillId="0" borderId="13" xfId="0" applyNumberFormat="1" applyFont="1" applyBorder="1" applyAlignment="1" applyProtection="1">
      <alignment horizontal="left" vertical="center" wrapText="1"/>
      <protection locked="0"/>
    </xf>
    <xf numFmtId="0" fontId="3" fillId="0" borderId="11" xfId="0" applyFont="1" applyFill="1" applyBorder="1" applyAlignment="1">
      <alignment horizontal="center" vertical="center"/>
    </xf>
    <xf numFmtId="0" fontId="0" fillId="0" borderId="11" xfId="0" applyFill="1" applyBorder="1"/>
    <xf numFmtId="0" fontId="3" fillId="12" borderId="6" xfId="0" applyFont="1" applyFill="1" applyBorder="1" applyAlignment="1">
      <alignment horizontal="center" vertical="center"/>
    </xf>
    <xf numFmtId="0" fontId="7" fillId="0" borderId="11" xfId="0" applyFont="1" applyFill="1" applyBorder="1" applyAlignment="1">
      <alignment horizontal="center" vertical="center" wrapText="1"/>
    </xf>
    <xf numFmtId="49" fontId="3" fillId="0" borderId="2" xfId="0" applyNumberFormat="1" applyFont="1" applyFill="1" applyBorder="1" applyAlignment="1">
      <alignment vertical="center"/>
    </xf>
    <xf numFmtId="0" fontId="72" fillId="0" borderId="79" xfId="0" applyNumberFormat="1" applyFont="1" applyBorder="1" applyAlignment="1" applyProtection="1">
      <alignment horizontal="left" vertical="center" wrapText="1"/>
      <protection locked="0"/>
    </xf>
    <xf numFmtId="0" fontId="72" fillId="0" borderId="80" xfId="0" applyNumberFormat="1" applyFont="1" applyBorder="1" applyAlignment="1" applyProtection="1">
      <alignment horizontal="left" vertical="center" wrapText="1"/>
      <protection locked="0"/>
    </xf>
    <xf numFmtId="0" fontId="72" fillId="0" borderId="81" xfId="0" applyNumberFormat="1" applyFont="1" applyBorder="1" applyAlignment="1" applyProtection="1">
      <alignment horizontal="left" vertical="center" wrapText="1"/>
      <protection locked="0"/>
    </xf>
    <xf numFmtId="0" fontId="72" fillId="0" borderId="4" xfId="0" applyFont="1" applyBorder="1" applyAlignment="1">
      <alignment vertical="center" wrapText="1"/>
    </xf>
    <xf numFmtId="0" fontId="72" fillId="0" borderId="6" xfId="0" applyFont="1" applyBorder="1" applyAlignment="1">
      <alignment vertical="center" wrapText="1"/>
    </xf>
    <xf numFmtId="0" fontId="72" fillId="0" borderId="7" xfId="0" applyFont="1" applyBorder="1" applyAlignment="1">
      <alignment vertical="center" wrapText="1"/>
    </xf>
    <xf numFmtId="0" fontId="72" fillId="0" borderId="4" xfId="0" applyFont="1" applyBorder="1" applyAlignment="1">
      <alignment horizontal="center" vertical="center"/>
    </xf>
    <xf numFmtId="0" fontId="72" fillId="0" borderId="7" xfId="0" applyFont="1" applyBorder="1" applyAlignment="1">
      <alignment horizontal="center" vertical="center"/>
    </xf>
    <xf numFmtId="0" fontId="6" fillId="9" borderId="4" xfId="0" applyFont="1" applyFill="1" applyBorder="1" applyAlignment="1">
      <alignment horizontal="center" vertical="center"/>
    </xf>
    <xf numFmtId="0" fontId="6" fillId="9" borderId="7"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72" fillId="0" borderId="97" xfId="0" applyNumberFormat="1" applyFont="1" applyBorder="1" applyAlignment="1" applyProtection="1">
      <alignment horizontal="left" vertical="center" wrapText="1"/>
      <protection locked="0"/>
    </xf>
    <xf numFmtId="0" fontId="72" fillId="0" borderId="98" xfId="0" applyNumberFormat="1" applyFont="1" applyBorder="1" applyAlignment="1" applyProtection="1">
      <alignment horizontal="left" vertical="center" wrapText="1"/>
      <protection locked="0"/>
    </xf>
    <xf numFmtId="0" fontId="72" fillId="0" borderId="99" xfId="0" applyNumberFormat="1" applyFont="1" applyBorder="1" applyAlignment="1" applyProtection="1">
      <alignment horizontal="left" vertical="center" wrapText="1"/>
      <protection locked="0"/>
    </xf>
    <xf numFmtId="0" fontId="72" fillId="0" borderId="4" xfId="0" applyFont="1" applyFill="1" applyBorder="1" applyAlignment="1">
      <alignment vertical="center" wrapText="1"/>
    </xf>
    <xf numFmtId="0" fontId="3" fillId="0" borderId="2" xfId="0" applyFont="1" applyBorder="1" applyAlignment="1">
      <alignment vertical="center"/>
    </xf>
    <xf numFmtId="0" fontId="13" fillId="0" borderId="11"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shrinkToFit="1"/>
    </xf>
    <xf numFmtId="0" fontId="21"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72" fillId="0" borderId="12" xfId="0" applyFont="1" applyBorder="1" applyAlignment="1">
      <alignment horizontal="center" vertical="center"/>
    </xf>
    <xf numFmtId="0" fontId="72" fillId="0" borderId="22" xfId="0" applyFont="1" applyFill="1" applyBorder="1" applyAlignment="1">
      <alignment horizontal="center" vertical="center"/>
    </xf>
    <xf numFmtId="0" fontId="72" fillId="0" borderId="1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82" xfId="0" applyFont="1" applyFill="1" applyBorder="1" applyAlignment="1">
      <alignment horizontal="center" vertical="center"/>
    </xf>
    <xf numFmtId="0" fontId="23" fillId="12" borderId="24" xfId="0" applyFont="1" applyFill="1" applyBorder="1" applyAlignment="1">
      <alignment horizontal="center" vertical="center"/>
    </xf>
    <xf numFmtId="0" fontId="23" fillId="12" borderId="51" xfId="0" applyFont="1" applyFill="1" applyBorder="1" applyAlignment="1">
      <alignment horizontal="center" vertical="center"/>
    </xf>
    <xf numFmtId="0" fontId="2" fillId="0" borderId="11"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72" fillId="0" borderId="52" xfId="0" applyFont="1" applyFill="1" applyBorder="1" applyAlignment="1">
      <alignment horizontal="center" vertical="center"/>
    </xf>
    <xf numFmtId="0" fontId="72" fillId="0" borderId="83" xfId="0" applyFont="1" applyFill="1" applyBorder="1" applyAlignment="1">
      <alignment horizontal="center" vertical="center"/>
    </xf>
    <xf numFmtId="0" fontId="11" fillId="0" borderId="84" xfId="0" applyFont="1" applyBorder="1" applyAlignment="1">
      <alignment horizontal="center" vertical="center" wrapText="1"/>
    </xf>
    <xf numFmtId="0" fontId="2" fillId="0" borderId="12" xfId="0" applyFont="1" applyBorder="1" applyAlignment="1">
      <alignment horizontal="center" vertical="center" wrapText="1"/>
    </xf>
    <xf numFmtId="0" fontId="72" fillId="0" borderId="24" xfId="0" applyFont="1" applyBorder="1" applyAlignment="1">
      <alignment horizontal="left" vertical="center" wrapText="1"/>
    </xf>
    <xf numFmtId="0" fontId="72" fillId="0" borderId="70" xfId="0" applyFont="1" applyBorder="1" applyAlignment="1">
      <alignment horizontal="left" vertical="center" wrapText="1"/>
    </xf>
    <xf numFmtId="0" fontId="72" fillId="0" borderId="51" xfId="0" applyFont="1" applyBorder="1" applyAlignment="1">
      <alignment horizontal="left" vertical="center" wrapText="1"/>
    </xf>
    <xf numFmtId="0" fontId="72" fillId="0" borderId="5" xfId="0" applyFont="1" applyBorder="1" applyAlignment="1">
      <alignment horizontal="center" vertical="center"/>
    </xf>
    <xf numFmtId="0" fontId="72" fillId="0" borderId="13" xfId="0" applyFont="1" applyBorder="1" applyAlignment="1">
      <alignment horizontal="center" vertical="center"/>
    </xf>
    <xf numFmtId="0" fontId="72" fillId="0" borderId="89" xfId="0" applyFont="1" applyBorder="1" applyAlignment="1">
      <alignment horizontal="center" vertical="center"/>
    </xf>
    <xf numFmtId="0" fontId="72" fillId="0" borderId="71" xfId="0" applyFont="1" applyFill="1" applyBorder="1" applyAlignment="1">
      <alignment horizontal="center" vertical="center"/>
    </xf>
    <xf numFmtId="0" fontId="72" fillId="0" borderId="72" xfId="0" applyFont="1" applyFill="1" applyBorder="1" applyAlignment="1">
      <alignment horizontal="center" vertical="center"/>
    </xf>
    <xf numFmtId="0" fontId="72" fillId="0" borderId="10" xfId="0" applyFont="1" applyBorder="1" applyAlignment="1">
      <alignment horizontal="left" vertical="center" wrapText="1"/>
    </xf>
    <xf numFmtId="0" fontId="72" fillId="0" borderId="36" xfId="0" applyFont="1" applyBorder="1" applyAlignment="1">
      <alignment horizontal="left" vertical="center" wrapText="1"/>
    </xf>
    <xf numFmtId="0" fontId="72" fillId="0" borderId="50" xfId="0" applyFont="1" applyBorder="1" applyAlignment="1">
      <alignment horizontal="left" vertical="center" wrapText="1"/>
    </xf>
    <xf numFmtId="0" fontId="72" fillId="0" borderId="96" xfId="0" applyFont="1" applyBorder="1" applyAlignment="1">
      <alignment horizontal="center" vertical="center"/>
    </xf>
    <xf numFmtId="0" fontId="11" fillId="0" borderId="1" xfId="0" applyFont="1" applyBorder="1" applyAlignment="1">
      <alignment horizontal="center" vertical="center"/>
    </xf>
    <xf numFmtId="0" fontId="2" fillId="0" borderId="52" xfId="0" applyFont="1" applyBorder="1" applyAlignment="1">
      <alignment horizontal="center" vertical="center"/>
    </xf>
    <xf numFmtId="0" fontId="72" fillId="0" borderId="24" xfId="0" applyFont="1" applyBorder="1" applyAlignment="1">
      <alignment horizontal="center" vertical="center"/>
    </xf>
    <xf numFmtId="0" fontId="72" fillId="0" borderId="51" xfId="0" applyFont="1" applyBorder="1" applyAlignment="1">
      <alignment horizontal="center" vertical="center"/>
    </xf>
    <xf numFmtId="0" fontId="72" fillId="0" borderId="94" xfId="0" applyFont="1" applyBorder="1" applyAlignment="1">
      <alignment horizontal="center" vertical="center"/>
    </xf>
    <xf numFmtId="0" fontId="72" fillId="0" borderId="95" xfId="0" applyFont="1" applyBorder="1" applyAlignment="1">
      <alignment horizontal="center" vertical="center"/>
    </xf>
    <xf numFmtId="0" fontId="72" fillId="0" borderId="10" xfId="0" applyFont="1" applyBorder="1" applyAlignment="1">
      <alignment horizontal="center" vertical="center"/>
    </xf>
    <xf numFmtId="0" fontId="72" fillId="0" borderId="50" xfId="0" applyFont="1" applyBorder="1" applyAlignment="1">
      <alignment horizontal="center" vertical="center"/>
    </xf>
    <xf numFmtId="0" fontId="72" fillId="0" borderId="85" xfId="0" applyFont="1" applyBorder="1" applyAlignment="1">
      <alignment horizontal="center" vertical="center"/>
    </xf>
    <xf numFmtId="0" fontId="72" fillId="0" borderId="22" xfId="0" applyFont="1" applyBorder="1" applyAlignment="1">
      <alignment horizontal="center" vertical="center"/>
    </xf>
    <xf numFmtId="0" fontId="72" fillId="0" borderId="14" xfId="0" applyFont="1" applyBorder="1" applyAlignment="1">
      <alignment horizontal="center" vertical="center"/>
    </xf>
    <xf numFmtId="0" fontId="72" fillId="0" borderId="92" xfId="0" applyFont="1" applyBorder="1" applyAlignment="1">
      <alignment horizontal="center" vertical="center"/>
    </xf>
    <xf numFmtId="0" fontId="72" fillId="0" borderId="93" xfId="0" applyFont="1" applyBorder="1" applyAlignment="1">
      <alignment horizontal="center" vertical="center"/>
    </xf>
    <xf numFmtId="0" fontId="72" fillId="0" borderId="4" xfId="0" applyFont="1" applyBorder="1" applyAlignment="1">
      <alignment horizontal="left" vertical="center" wrapText="1"/>
    </xf>
    <xf numFmtId="0" fontId="72" fillId="0" borderId="6" xfId="0" applyFont="1" applyBorder="1" applyAlignment="1">
      <alignment horizontal="left" vertical="center" wrapText="1"/>
    </xf>
    <xf numFmtId="0" fontId="72" fillId="0" borderId="7" xfId="0" applyFont="1" applyBorder="1" applyAlignment="1">
      <alignment horizontal="left" vertical="center" wrapText="1"/>
    </xf>
    <xf numFmtId="0" fontId="72" fillId="0" borderId="90" xfId="0" applyFont="1" applyBorder="1" applyAlignment="1">
      <alignment horizontal="center" vertical="center"/>
    </xf>
    <xf numFmtId="0" fontId="72" fillId="0" borderId="91" xfId="0" applyFont="1" applyBorder="1" applyAlignment="1">
      <alignment horizontal="center" vertical="center"/>
    </xf>
    <xf numFmtId="0" fontId="72" fillId="0" borderId="9" xfId="0" applyFont="1" applyFill="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72" fillId="0" borderId="37" xfId="0" applyFont="1" applyBorder="1" applyAlignment="1">
      <alignment horizontal="center" vertical="center"/>
    </xf>
    <xf numFmtId="0" fontId="72" fillId="0" borderId="5" xfId="0" applyFont="1" applyFill="1" applyBorder="1" applyAlignment="1">
      <alignment horizontal="center" vertical="center"/>
    </xf>
    <xf numFmtId="0" fontId="72" fillId="0" borderId="13" xfId="0" applyFont="1" applyFill="1" applyBorder="1" applyAlignment="1">
      <alignment horizontal="center" vertical="center"/>
    </xf>
    <xf numFmtId="0" fontId="11" fillId="0" borderId="84" xfId="0" applyFont="1" applyBorder="1" applyAlignment="1">
      <alignment horizontal="center" vertical="center"/>
    </xf>
    <xf numFmtId="0" fontId="11" fillId="0" borderId="12" xfId="0" applyFont="1" applyBorder="1" applyAlignment="1">
      <alignment horizontal="center" vertical="center"/>
    </xf>
    <xf numFmtId="0" fontId="11" fillId="0" borderId="85" xfId="0" applyFont="1" applyBorder="1" applyAlignment="1">
      <alignment horizontal="center" vertical="center"/>
    </xf>
    <xf numFmtId="0" fontId="72" fillId="0" borderId="87" xfId="0" applyFont="1" applyBorder="1" applyAlignment="1">
      <alignment horizontal="center" vertical="center"/>
    </xf>
    <xf numFmtId="0" fontId="72" fillId="0" borderId="82" xfId="0" applyFont="1" applyBorder="1" applyAlignment="1">
      <alignment horizontal="center" vertical="center"/>
    </xf>
    <xf numFmtId="0" fontId="13" fillId="0" borderId="4"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72" fillId="0" borderId="11" xfId="0" applyFont="1" applyBorder="1" applyAlignment="1">
      <alignment horizontal="center" vertical="center"/>
    </xf>
    <xf numFmtId="0" fontId="72" fillId="0" borderId="88" xfId="0" applyFont="1" applyBorder="1" applyAlignment="1">
      <alignment horizontal="center" vertical="center"/>
    </xf>
    <xf numFmtId="0" fontId="3" fillId="0" borderId="4" xfId="0" applyFont="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11" fillId="0" borderId="12" xfId="0" applyFont="1" applyBorder="1" applyAlignment="1">
      <alignment horizontal="center" vertical="center" wrapText="1"/>
    </xf>
    <xf numFmtId="0" fontId="72" fillId="0" borderId="22" xfId="0" applyFont="1" applyFill="1" applyBorder="1" applyAlignment="1">
      <alignment horizontal="center" vertical="center" wrapText="1"/>
    </xf>
    <xf numFmtId="0" fontId="72" fillId="0" borderId="14" xfId="0" applyFont="1" applyFill="1" applyBorder="1" applyAlignment="1">
      <alignment horizontal="center" vertical="center" wrapText="1"/>
    </xf>
    <xf numFmtId="0" fontId="5" fillId="2" borderId="0" xfId="0" applyFont="1" applyFill="1" applyBorder="1" applyAlignment="1">
      <alignment horizontal="center" vertical="center"/>
    </xf>
    <xf numFmtId="49" fontId="58" fillId="0" borderId="4" xfId="0" applyNumberFormat="1" applyFont="1" applyFill="1" applyBorder="1" applyAlignment="1">
      <alignment horizontal="left" vertical="center" wrapText="1"/>
    </xf>
    <xf numFmtId="49" fontId="58" fillId="0" borderId="6" xfId="0" applyNumberFormat="1" applyFont="1" applyFill="1" applyBorder="1" applyAlignment="1">
      <alignment horizontal="left" vertical="center" wrapText="1"/>
    </xf>
    <xf numFmtId="49" fontId="58" fillId="0" borderId="7" xfId="0" applyNumberFormat="1" applyFont="1" applyFill="1" applyBorder="1" applyAlignment="1">
      <alignment horizontal="left"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2" fillId="0" borderId="3" xfId="0" applyFont="1" applyBorder="1" applyAlignment="1">
      <alignment horizontal="center" vertical="center"/>
    </xf>
    <xf numFmtId="0" fontId="3" fillId="0" borderId="0" xfId="0" applyFont="1" applyAlignment="1">
      <alignment vertical="center"/>
    </xf>
    <xf numFmtId="0" fontId="3" fillId="0" borderId="10"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12" borderId="86" xfId="0" applyFont="1" applyFill="1" applyBorder="1" applyAlignment="1">
      <alignment horizontal="center" vertical="center" wrapText="1"/>
    </xf>
    <xf numFmtId="0" fontId="3" fillId="12" borderId="86" xfId="0" applyFont="1" applyFill="1" applyBorder="1" applyAlignment="1">
      <alignment horizontal="center" vertical="center"/>
    </xf>
    <xf numFmtId="0" fontId="3" fillId="0" borderId="86"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6"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49" fontId="5" fillId="2" borderId="0" xfId="0" applyNumberFormat="1" applyFont="1" applyFill="1" applyAlignment="1">
      <alignment horizontal="center" vertical="center"/>
    </xf>
    <xf numFmtId="49" fontId="5" fillId="2" borderId="9"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xf>
    <xf numFmtId="177" fontId="3" fillId="2" borderId="6" xfId="0" applyNumberFormat="1" applyFont="1" applyFill="1" applyBorder="1" applyAlignment="1">
      <alignment horizontal="center" vertical="center"/>
    </xf>
    <xf numFmtId="177" fontId="3" fillId="2" borderId="7"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12700</xdr:colOff>
      <xdr:row>266</xdr:row>
      <xdr:rowOff>133350</xdr:rowOff>
    </xdr:from>
    <xdr:to>
      <xdr:col>20</xdr:col>
      <xdr:colOff>279400</xdr:colOff>
      <xdr:row>267</xdr:row>
      <xdr:rowOff>210864</xdr:rowOff>
    </xdr:to>
    <xdr:sp macro="" textlink="">
      <xdr:nvSpPr>
        <xdr:cNvPr id="2" name="AutoShape 27">
          <a:extLst>
            <a:ext uri="{FF2B5EF4-FFF2-40B4-BE49-F238E27FC236}">
              <a16:creationId xmlns:a16="http://schemas.microsoft.com/office/drawing/2014/main" id="{00000000-0008-0000-0000-000002000000}"/>
            </a:ext>
          </a:extLst>
        </xdr:cNvPr>
        <xdr:cNvSpPr>
          <a:spLocks noChangeArrowheads="1"/>
        </xdr:cNvSpPr>
      </xdr:nvSpPr>
      <xdr:spPr bwMode="auto">
        <a:xfrm>
          <a:off x="4403725" y="96031050"/>
          <a:ext cx="4743450" cy="391839"/>
        </a:xfrm>
        <a:prstGeom prst="wedgeRoundRectCallout">
          <a:avLst>
            <a:gd name="adj1" fmla="val -60207"/>
            <a:gd name="adj2" fmla="val 42837"/>
            <a:gd name="adj3" fmla="val 16667"/>
          </a:avLst>
        </a:prstGeom>
        <a:noFill/>
        <a:ln w="9525">
          <a:solidFill>
            <a:srgbClr val="FF0000"/>
          </a:solidFill>
          <a:miter lim="800000"/>
          <a:headEnd/>
          <a:tailEnd/>
        </a:ln>
      </xdr:spPr>
      <xdr:txBody>
        <a:bodyPr vertOverflow="clip" wrap="square" lIns="36576" tIns="18288" rIns="0" bIns="0" anchor="ctr" upright="1"/>
        <a:lstStyle/>
        <a:p>
          <a:pPr algn="l" rtl="0">
            <a:defRPr sz="1000"/>
          </a:pPr>
          <a:r>
            <a:rPr lang="ja-JP" altLang="en-US" sz="1000" b="0" i="0" strike="noStrike">
              <a:solidFill>
                <a:srgbClr val="FF0000"/>
              </a:solidFill>
              <a:latin typeface="ＭＳ ゴシック"/>
              <a:ea typeface="ＭＳ ゴシック"/>
            </a:rPr>
            <a:t>学会の評議委員・理事等は，</a:t>
          </a:r>
          <a:r>
            <a:rPr lang="en-US" altLang="ja-JP" sz="1000" b="0" i="0" strike="noStrike">
              <a:solidFill>
                <a:srgbClr val="FF0000"/>
              </a:solidFill>
              <a:latin typeface="ＭＳ ゴシック"/>
              <a:ea typeface="ＭＳ ゴシック"/>
            </a:rPr>
            <a:t>Ⅱ</a:t>
          </a:r>
          <a:r>
            <a:rPr lang="ja-JP" altLang="en-US" sz="1000" b="0" i="0" strike="noStrike">
              <a:solidFill>
                <a:srgbClr val="FF0000"/>
              </a:solidFill>
              <a:latin typeface="ＭＳ ゴシック"/>
              <a:ea typeface="ＭＳ ゴシック"/>
            </a:rPr>
            <a:t>－３－２）学会役員の項目に記載すること</a:t>
          </a:r>
        </a:p>
      </xdr:txBody>
    </xdr:sp>
    <xdr:clientData/>
  </xdr:twoCellAnchor>
  <xdr:twoCellAnchor>
    <xdr:from>
      <xdr:col>7</xdr:col>
      <xdr:colOff>355600</xdr:colOff>
      <xdr:row>125</xdr:row>
      <xdr:rowOff>139700</xdr:rowOff>
    </xdr:from>
    <xdr:to>
      <xdr:col>12</xdr:col>
      <xdr:colOff>228600</xdr:colOff>
      <xdr:row>125</xdr:row>
      <xdr:rowOff>393700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03600" y="45888275"/>
          <a:ext cx="2111375"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1</xdr:col>
      <xdr:colOff>317500</xdr:colOff>
      <xdr:row>125</xdr:row>
      <xdr:rowOff>127000</xdr:rowOff>
    </xdr:from>
    <xdr:to>
      <xdr:col>6</xdr:col>
      <xdr:colOff>114300</xdr:colOff>
      <xdr:row>125</xdr:row>
      <xdr:rowOff>381000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12775" y="45875575"/>
          <a:ext cx="21018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14</xdr:col>
      <xdr:colOff>50800</xdr:colOff>
      <xdr:row>125</xdr:row>
      <xdr:rowOff>139700</xdr:rowOff>
    </xdr:from>
    <xdr:to>
      <xdr:col>18</xdr:col>
      <xdr:colOff>368300</xdr:colOff>
      <xdr:row>125</xdr:row>
      <xdr:rowOff>393700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232525" y="45888275"/>
          <a:ext cx="21082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3</xdr:col>
      <xdr:colOff>393700</xdr:colOff>
      <xdr:row>137</xdr:row>
      <xdr:rowOff>76200</xdr:rowOff>
    </xdr:from>
    <xdr:to>
      <xdr:col>8</xdr:col>
      <xdr:colOff>266700</xdr:colOff>
      <xdr:row>137</xdr:row>
      <xdr:rowOff>330200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51000" y="50311050"/>
          <a:ext cx="2111375"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13</xdr:col>
      <xdr:colOff>0</xdr:colOff>
      <xdr:row>137</xdr:row>
      <xdr:rowOff>88900</xdr:rowOff>
    </xdr:from>
    <xdr:to>
      <xdr:col>17</xdr:col>
      <xdr:colOff>317500</xdr:colOff>
      <xdr:row>137</xdr:row>
      <xdr:rowOff>342900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734050" y="50323750"/>
          <a:ext cx="21082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30</xdr:col>
      <xdr:colOff>22225</xdr:colOff>
      <xdr:row>122</xdr:row>
      <xdr:rowOff>53975</xdr:rowOff>
    </xdr:from>
    <xdr:to>
      <xdr:col>31</xdr:col>
      <xdr:colOff>190500</xdr:colOff>
      <xdr:row>125</xdr:row>
      <xdr:rowOff>431800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827125" y="45126275"/>
          <a:ext cx="612775" cy="1330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29</xdr:col>
      <xdr:colOff>63500</xdr:colOff>
      <xdr:row>132</xdr:row>
      <xdr:rowOff>38100</xdr:rowOff>
    </xdr:from>
    <xdr:to>
      <xdr:col>29</xdr:col>
      <xdr:colOff>406400</xdr:colOff>
      <xdr:row>139</xdr:row>
      <xdr:rowOff>292100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3423900" y="48895000"/>
          <a:ext cx="342900"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BA365"/>
  <sheetViews>
    <sheetView tabSelected="1" view="pageBreakPreview" topLeftCell="A344" zoomScale="75" zoomScaleNormal="75" workbookViewId="0">
      <selection activeCell="S366" sqref="S366"/>
    </sheetView>
  </sheetViews>
  <sheetFormatPr defaultColWidth="5.625" defaultRowHeight="24.95" customHeight="1" x14ac:dyDescent="0.15"/>
  <cols>
    <col min="1" max="1" width="3.875" style="7" customWidth="1"/>
    <col min="2" max="2" width="5.875" style="1" customWidth="1"/>
    <col min="3" max="3" width="6.75" style="1" customWidth="1"/>
    <col min="4" max="21" width="5.875" style="1" customWidth="1"/>
    <col min="22" max="28" width="6.625" style="1" customWidth="1"/>
    <col min="29" max="29" width="7.125" style="1" customWidth="1"/>
    <col min="30" max="31" width="5.875" style="1" customWidth="1"/>
    <col min="32" max="32" width="6.375" style="1" customWidth="1"/>
    <col min="33" max="33" width="6.25" style="1" customWidth="1"/>
    <col min="34" max="34" width="6.875" style="1" customWidth="1"/>
    <col min="35" max="35" width="5.875" style="59" customWidth="1"/>
    <col min="36" max="36" width="5.625" style="1" customWidth="1"/>
    <col min="37" max="43" width="5.625" style="60" customWidth="1"/>
    <col min="44" max="44" width="6.75" style="60" customWidth="1"/>
    <col min="45" max="16384" width="5.625" style="60"/>
  </cols>
  <sheetData>
    <row r="1" spans="1:37" s="56" customFormat="1" ht="24.75" customHeight="1" x14ac:dyDescent="0.15">
      <c r="B1" s="911" t="s">
        <v>458</v>
      </c>
      <c r="C1" s="911"/>
      <c r="D1" s="911"/>
      <c r="E1" s="911"/>
      <c r="F1" s="911"/>
      <c r="G1" s="911"/>
      <c r="H1" s="911"/>
      <c r="I1" s="911"/>
      <c r="J1" s="911"/>
      <c r="K1" s="911"/>
      <c r="L1" s="911"/>
      <c r="M1" s="911"/>
      <c r="N1" s="911"/>
      <c r="O1" s="911"/>
      <c r="P1" s="912"/>
      <c r="Q1" s="913" t="s">
        <v>459</v>
      </c>
      <c r="R1" s="914"/>
      <c r="S1" s="914"/>
      <c r="T1" s="915"/>
      <c r="U1" s="54"/>
      <c r="V1" s="888" t="s">
        <v>460</v>
      </c>
      <c r="W1" s="888"/>
      <c r="X1" s="888"/>
      <c r="Y1" s="888"/>
      <c r="Z1" s="888"/>
      <c r="AA1" s="888"/>
      <c r="AB1" s="888"/>
      <c r="AC1" s="888"/>
      <c r="AD1" s="888"/>
      <c r="AE1" s="888"/>
      <c r="AF1" s="888"/>
      <c r="AG1" s="888"/>
      <c r="AH1" s="141"/>
      <c r="AI1" s="141"/>
      <c r="AJ1" s="169"/>
      <c r="AK1" s="55"/>
    </row>
    <row r="2" spans="1:37" s="56" customFormat="1" ht="24.75" customHeight="1" x14ac:dyDescent="0.15">
      <c r="B2" s="57"/>
      <c r="C2" s="6"/>
      <c r="D2" s="6"/>
      <c r="E2" s="6"/>
      <c r="F2" s="6"/>
      <c r="G2" s="6"/>
      <c r="H2" s="6"/>
      <c r="I2" s="6"/>
      <c r="J2" s="6"/>
      <c r="K2" s="6"/>
      <c r="L2" s="6"/>
      <c r="M2" s="6"/>
      <c r="N2" s="6"/>
      <c r="O2" s="6"/>
      <c r="P2" s="6"/>
      <c r="Q2" s="6"/>
      <c r="R2" s="6"/>
      <c r="S2" s="6"/>
      <c r="T2" s="2"/>
      <c r="U2" s="175"/>
      <c r="AJ2" s="6"/>
    </row>
    <row r="3" spans="1:37" s="56" customFormat="1" ht="51" customHeight="1" x14ac:dyDescent="0.15">
      <c r="B3" s="889" t="s">
        <v>461</v>
      </c>
      <c r="C3" s="890"/>
      <c r="D3" s="890"/>
      <c r="E3" s="890"/>
      <c r="F3" s="890"/>
      <c r="G3" s="890"/>
      <c r="H3" s="890"/>
      <c r="I3" s="890"/>
      <c r="J3" s="890"/>
      <c r="K3" s="890"/>
      <c r="L3" s="890"/>
      <c r="M3" s="890"/>
      <c r="N3" s="890"/>
      <c r="O3" s="890"/>
      <c r="P3" s="890"/>
      <c r="Q3" s="890"/>
      <c r="R3" s="890"/>
      <c r="S3" s="890"/>
      <c r="T3" s="891"/>
      <c r="U3" s="6"/>
      <c r="V3" s="892" t="s">
        <v>438</v>
      </c>
      <c r="W3" s="893"/>
      <c r="X3" s="893"/>
      <c r="Y3" s="893"/>
      <c r="Z3" s="893"/>
      <c r="AA3" s="893"/>
      <c r="AB3" s="893"/>
      <c r="AC3" s="893"/>
      <c r="AD3" s="893"/>
      <c r="AE3" s="893"/>
      <c r="AF3" s="893"/>
      <c r="AG3" s="894"/>
      <c r="AH3" s="2"/>
    </row>
    <row r="4" spans="1:37" ht="16.5" customHeight="1" x14ac:dyDescent="0.15">
      <c r="A4" s="235"/>
      <c r="F4" s="58"/>
      <c r="G4" s="58"/>
      <c r="K4" s="24"/>
      <c r="L4" s="24"/>
      <c r="M4" s="24"/>
      <c r="N4" s="24"/>
      <c r="O4" s="24"/>
      <c r="P4" s="24"/>
      <c r="Q4" s="24"/>
      <c r="R4" s="24"/>
      <c r="T4" s="24"/>
    </row>
    <row r="5" spans="1:37" ht="24.75" customHeight="1" x14ac:dyDescent="0.15">
      <c r="A5" s="61"/>
      <c r="B5" s="895" t="s">
        <v>99</v>
      </c>
      <c r="C5" s="896"/>
      <c r="D5" s="896"/>
      <c r="E5" s="774"/>
      <c r="F5" s="774"/>
      <c r="G5" s="774"/>
      <c r="H5" s="774"/>
      <c r="I5" s="774"/>
      <c r="J5" s="774"/>
      <c r="K5" s="368" t="s">
        <v>296</v>
      </c>
      <c r="L5" s="368"/>
      <c r="M5" s="774"/>
      <c r="N5" s="774"/>
      <c r="O5" s="774"/>
      <c r="P5" s="774"/>
      <c r="Q5" s="774"/>
      <c r="R5" s="774"/>
      <c r="S5" s="774"/>
      <c r="T5" s="4"/>
      <c r="X5" s="60"/>
      <c r="Y5" s="60"/>
      <c r="Z5" s="60"/>
      <c r="AA5" s="60"/>
      <c r="AB5" s="60"/>
      <c r="AC5" s="277" t="s">
        <v>21</v>
      </c>
      <c r="AD5" s="164"/>
      <c r="AE5" s="164"/>
      <c r="AF5" s="164"/>
      <c r="AG5" s="165"/>
      <c r="AH5" s="60"/>
      <c r="AI5" s="60"/>
      <c r="AJ5" s="60"/>
    </row>
    <row r="6" spans="1:37" s="56" customFormat="1" ht="24.75" customHeight="1" x14ac:dyDescent="0.15">
      <c r="A6" s="61"/>
      <c r="B6" s="904" t="s">
        <v>275</v>
      </c>
      <c r="C6" s="905"/>
      <c r="D6" s="905"/>
      <c r="E6" s="774"/>
      <c r="F6" s="774"/>
      <c r="G6" s="774"/>
      <c r="H6" s="774"/>
      <c r="I6" s="774"/>
      <c r="J6" s="774"/>
      <c r="K6" s="659" t="s">
        <v>1</v>
      </c>
      <c r="L6" s="808"/>
      <c r="M6" s="768"/>
      <c r="N6" s="768"/>
      <c r="O6" s="768"/>
      <c r="P6" s="768"/>
      <c r="Q6" s="768"/>
      <c r="R6" s="768"/>
      <c r="S6" s="768"/>
      <c r="T6" s="2"/>
      <c r="U6" s="6"/>
      <c r="V6" s="6"/>
      <c r="W6" s="6"/>
      <c r="AC6" s="170" t="s">
        <v>297</v>
      </c>
      <c r="AD6" s="171">
        <v>2</v>
      </c>
      <c r="AE6" s="171">
        <v>3</v>
      </c>
      <c r="AF6" s="171">
        <v>4</v>
      </c>
      <c r="AG6" s="171">
        <v>5</v>
      </c>
    </row>
    <row r="7" spans="1:37" ht="24.75" customHeight="1" x14ac:dyDescent="0.15">
      <c r="B7" s="906" t="s">
        <v>367</v>
      </c>
      <c r="C7" s="907"/>
      <c r="D7" s="907"/>
      <c r="E7" s="907"/>
      <c r="F7" s="907"/>
      <c r="G7" s="907"/>
      <c r="H7" s="907"/>
      <c r="I7" s="907"/>
      <c r="J7" s="906" t="s">
        <v>439</v>
      </c>
      <c r="K7" s="907"/>
      <c r="L7" s="907"/>
      <c r="M7" s="907"/>
      <c r="N7" s="907"/>
      <c r="O7" s="907"/>
      <c r="P7" s="908"/>
      <c r="Q7" s="321"/>
      <c r="R7" s="909" t="s">
        <v>298</v>
      </c>
      <c r="S7" s="910"/>
      <c r="T7" s="4"/>
      <c r="AC7" s="288">
        <f>SUM(AD7:AG7)</f>
        <v>0</v>
      </c>
      <c r="AD7" s="289">
        <f>AF320</f>
        <v>0</v>
      </c>
      <c r="AE7" s="289">
        <f>AF344</f>
        <v>0</v>
      </c>
      <c r="AF7" s="289">
        <f>AF353</f>
        <v>0</v>
      </c>
      <c r="AG7" s="291"/>
    </row>
    <row r="8" spans="1:37" ht="13.5" customHeight="1" x14ac:dyDescent="0.15">
      <c r="J8" s="4"/>
      <c r="K8" s="897"/>
      <c r="L8" s="897"/>
      <c r="M8" s="897"/>
      <c r="N8" s="897"/>
      <c r="O8" s="897"/>
      <c r="P8" s="897"/>
      <c r="Q8" s="897"/>
      <c r="R8" s="897"/>
      <c r="S8" s="897"/>
      <c r="T8" s="228"/>
    </row>
    <row r="9" spans="1:37" s="160" customFormat="1" ht="25.5" customHeight="1" x14ac:dyDescent="0.15">
      <c r="A9" s="236"/>
      <c r="B9" s="161" t="s">
        <v>82</v>
      </c>
      <c r="C9" s="162"/>
      <c r="D9" s="162"/>
      <c r="E9" s="162"/>
      <c r="F9" s="162"/>
      <c r="G9" s="162"/>
      <c r="H9" s="163"/>
      <c r="I9" s="163"/>
      <c r="J9" s="163"/>
      <c r="K9" s="163"/>
      <c r="L9" s="230"/>
      <c r="M9" s="163" t="s">
        <v>173</v>
      </c>
      <c r="N9" s="163"/>
      <c r="O9" s="163"/>
      <c r="P9" s="163"/>
      <c r="Q9" s="163"/>
      <c r="R9" s="162"/>
      <c r="S9" s="164"/>
      <c r="T9" s="231"/>
      <c r="U9" s="164" t="s">
        <v>201</v>
      </c>
      <c r="V9" s="164"/>
      <c r="W9" s="164"/>
      <c r="X9" s="164"/>
      <c r="Y9" s="164"/>
      <c r="Z9" s="164"/>
      <c r="AA9" s="164"/>
      <c r="AB9" s="165"/>
      <c r="AC9" s="164" t="s">
        <v>235</v>
      </c>
      <c r="AD9" s="164"/>
      <c r="AE9" s="164"/>
      <c r="AF9" s="164"/>
      <c r="AG9" s="231"/>
    </row>
    <row r="10" spans="1:37" s="172" customFormat="1" ht="36" customHeight="1" x14ac:dyDescent="0.15">
      <c r="A10" s="237"/>
      <c r="B10" s="170" t="s">
        <v>79</v>
      </c>
      <c r="C10" s="171" t="s">
        <v>244</v>
      </c>
      <c r="D10" s="171" t="s">
        <v>245</v>
      </c>
      <c r="E10" s="171" t="s">
        <v>246</v>
      </c>
      <c r="F10" s="171">
        <v>2</v>
      </c>
      <c r="G10" s="171">
        <v>3</v>
      </c>
      <c r="H10" s="171" t="s">
        <v>247</v>
      </c>
      <c r="I10" s="171" t="s">
        <v>248</v>
      </c>
      <c r="J10" s="171">
        <v>5</v>
      </c>
      <c r="K10" s="171">
        <v>6</v>
      </c>
      <c r="L10" s="171">
        <v>7</v>
      </c>
      <c r="M10" s="170" t="s">
        <v>80</v>
      </c>
      <c r="N10" s="171">
        <v>1</v>
      </c>
      <c r="O10" s="171">
        <v>2</v>
      </c>
      <c r="P10" s="171">
        <v>3</v>
      </c>
      <c r="Q10" s="171">
        <v>4</v>
      </c>
      <c r="R10" s="171">
        <v>5</v>
      </c>
      <c r="S10" s="171">
        <v>6</v>
      </c>
      <c r="T10" s="171">
        <v>7</v>
      </c>
      <c r="U10" s="170" t="s">
        <v>243</v>
      </c>
      <c r="V10" s="171">
        <v>1</v>
      </c>
      <c r="W10" s="171">
        <v>2</v>
      </c>
      <c r="X10" s="171">
        <v>3</v>
      </c>
      <c r="Y10" s="171">
        <v>4</v>
      </c>
      <c r="Z10" s="171">
        <v>5</v>
      </c>
      <c r="AA10" s="171">
        <v>6</v>
      </c>
      <c r="AB10" s="171">
        <v>7</v>
      </c>
      <c r="AC10" s="232" t="s">
        <v>81</v>
      </c>
      <c r="AD10" s="171">
        <v>1</v>
      </c>
      <c r="AE10" s="171">
        <v>2</v>
      </c>
      <c r="AF10" s="171">
        <v>3</v>
      </c>
      <c r="AG10" s="171">
        <v>4</v>
      </c>
    </row>
    <row r="11" spans="1:37" s="39" customFormat="1" ht="30.75" customHeight="1" x14ac:dyDescent="0.15">
      <c r="A11" s="238"/>
      <c r="B11" s="288">
        <f>SUM(C11:L11)</f>
        <v>0</v>
      </c>
      <c r="C11" s="289">
        <f>AF25</f>
        <v>0</v>
      </c>
      <c r="D11" s="289">
        <f>AF41</f>
        <v>0</v>
      </c>
      <c r="E11" s="289">
        <f>AF49</f>
        <v>0</v>
      </c>
      <c r="F11" s="289">
        <f>AG56</f>
        <v>0</v>
      </c>
      <c r="G11" s="289">
        <f>AF66</f>
        <v>0</v>
      </c>
      <c r="H11" s="289">
        <f>AF81</f>
        <v>0</v>
      </c>
      <c r="I11" s="289">
        <f>AG92</f>
        <v>0</v>
      </c>
      <c r="J11" s="290">
        <f>AF97</f>
        <v>0</v>
      </c>
      <c r="K11" s="289">
        <f>AF107</f>
        <v>0</v>
      </c>
      <c r="L11" s="291"/>
      <c r="M11" s="292">
        <f>SUM(N11:T11)</f>
        <v>0</v>
      </c>
      <c r="N11" s="290">
        <f>AG127</f>
        <v>0</v>
      </c>
      <c r="O11" s="290">
        <f>AF141</f>
        <v>0</v>
      </c>
      <c r="P11" s="290">
        <f>AG155</f>
        <v>0</v>
      </c>
      <c r="Q11" s="290">
        <f>AF166</f>
        <v>0</v>
      </c>
      <c r="R11" s="290">
        <f>AF173</f>
        <v>0</v>
      </c>
      <c r="S11" s="290">
        <f>AF183</f>
        <v>0</v>
      </c>
      <c r="T11" s="291"/>
      <c r="U11" s="293">
        <f>SUM(V11:AB11)</f>
        <v>0</v>
      </c>
      <c r="V11" s="289">
        <f>AE202</f>
        <v>0</v>
      </c>
      <c r="W11" s="289">
        <f>AF211</f>
        <v>0</v>
      </c>
      <c r="X11" s="289">
        <f>AF217</f>
        <v>0</v>
      </c>
      <c r="Y11" s="289">
        <f>AF231</f>
        <v>0</v>
      </c>
      <c r="Z11" s="289">
        <f>AG246</f>
        <v>0</v>
      </c>
      <c r="AA11" s="289">
        <f>AF271</f>
        <v>0</v>
      </c>
      <c r="AB11" s="291"/>
      <c r="AC11" s="288">
        <f>SUM(AD11:AG11)</f>
        <v>0</v>
      </c>
      <c r="AD11" s="289">
        <f>AF284</f>
        <v>0</v>
      </c>
      <c r="AE11" s="289">
        <f>AF292</f>
        <v>0</v>
      </c>
      <c r="AF11" s="289">
        <f>AG306</f>
        <v>0</v>
      </c>
      <c r="AG11" s="291"/>
    </row>
    <row r="12" spans="1:37" s="38" customFormat="1" ht="30.75" customHeight="1" x14ac:dyDescent="0.15">
      <c r="A12" s="40"/>
      <c r="B12" s="44"/>
      <c r="C12" s="44"/>
      <c r="D12" s="44"/>
      <c r="E12" s="44"/>
      <c r="F12" s="44"/>
      <c r="G12" s="44"/>
      <c r="H12" s="44"/>
      <c r="I12" s="44"/>
      <c r="J12" s="44"/>
      <c r="K12" s="44"/>
      <c r="L12" s="166"/>
      <c r="M12" s="167"/>
      <c r="N12" s="167"/>
      <c r="O12" s="167"/>
      <c r="P12" s="167"/>
      <c r="Q12" s="167"/>
      <c r="R12" s="167"/>
      <c r="S12" s="167"/>
      <c r="T12" s="166"/>
      <c r="U12" s="44"/>
      <c r="V12" s="44"/>
      <c r="W12" s="44"/>
      <c r="X12" s="44"/>
      <c r="Y12" s="44"/>
      <c r="Z12" s="44"/>
      <c r="AA12" s="44"/>
      <c r="AB12" s="166"/>
      <c r="AC12" s="44"/>
      <c r="AD12" s="44"/>
      <c r="AE12" s="44"/>
      <c r="AF12" s="44"/>
      <c r="AG12" s="166"/>
      <c r="AH12" s="44"/>
      <c r="AI12" s="44"/>
    </row>
    <row r="13" spans="1:37" s="64" customFormat="1" ht="24.95" customHeight="1" x14ac:dyDescent="0.15">
      <c r="A13" s="222" t="s">
        <v>82</v>
      </c>
      <c r="B13" s="454" t="s">
        <v>83</v>
      </c>
      <c r="C13" s="454"/>
      <c r="D13" s="454"/>
      <c r="E13" s="454"/>
      <c r="F13" s="454"/>
      <c r="G13" s="62"/>
      <c r="H13" s="62"/>
      <c r="I13" s="62"/>
      <c r="J13" s="62"/>
      <c r="K13" s="62"/>
      <c r="L13" s="62"/>
      <c r="M13" s="62"/>
      <c r="N13" s="62"/>
      <c r="O13" s="62"/>
      <c r="P13" s="62"/>
      <c r="Q13" s="62"/>
      <c r="R13" s="62"/>
      <c r="S13" s="62"/>
      <c r="T13" s="62"/>
      <c r="U13" s="62"/>
      <c r="V13" s="168"/>
      <c r="W13" s="168"/>
      <c r="X13" s="168"/>
      <c r="Y13" s="168"/>
      <c r="Z13" s="168"/>
      <c r="AA13" s="168"/>
      <c r="AB13" s="168"/>
      <c r="AC13" s="168"/>
      <c r="AD13" s="168"/>
      <c r="AE13" s="168"/>
      <c r="AF13" s="168"/>
      <c r="AG13" s="168"/>
      <c r="AH13" s="168"/>
      <c r="AI13" s="168"/>
    </row>
    <row r="14" spans="1:37" s="64" customFormat="1" ht="24.95" customHeight="1" x14ac:dyDescent="0.15">
      <c r="A14" s="101" t="s">
        <v>27</v>
      </c>
      <c r="B14" s="898" t="s">
        <v>84</v>
      </c>
      <c r="C14" s="898"/>
      <c r="D14" s="898"/>
      <c r="E14" s="898"/>
      <c r="F14" s="66"/>
      <c r="G14" s="63"/>
      <c r="H14" s="63"/>
      <c r="I14" s="63"/>
      <c r="J14" s="63"/>
      <c r="K14" s="63"/>
      <c r="L14" s="63"/>
      <c r="M14" s="63"/>
      <c r="N14" s="63"/>
      <c r="O14" s="63"/>
      <c r="P14" s="63"/>
      <c r="Q14" s="63"/>
      <c r="R14" s="63"/>
      <c r="S14" s="63"/>
      <c r="T14" s="71"/>
      <c r="U14" s="63"/>
    </row>
    <row r="15" spans="1:37" ht="33" customHeight="1" x14ac:dyDescent="0.15">
      <c r="A15" s="239" t="s">
        <v>85</v>
      </c>
      <c r="B15" s="209" t="s">
        <v>122</v>
      </c>
      <c r="C15" s="209"/>
      <c r="D15" s="209"/>
      <c r="E15" s="209"/>
      <c r="F15" s="209"/>
      <c r="G15" s="209"/>
      <c r="H15" s="209"/>
      <c r="I15" s="209"/>
      <c r="J15" s="209"/>
      <c r="K15" s="209"/>
      <c r="L15" s="209"/>
      <c r="M15" s="209"/>
      <c r="N15" s="209"/>
      <c r="O15" s="209"/>
      <c r="P15" s="209"/>
      <c r="Q15" s="209"/>
      <c r="R15" s="209"/>
      <c r="S15" s="209"/>
      <c r="T15" s="209"/>
      <c r="U15" s="72"/>
      <c r="V15" s="63"/>
      <c r="W15" s="63"/>
      <c r="X15" s="63"/>
      <c r="Y15" s="63"/>
      <c r="Z15" s="63"/>
      <c r="AA15" s="63"/>
      <c r="AB15" s="63"/>
      <c r="AC15" s="63"/>
      <c r="AD15" s="63"/>
      <c r="AE15" s="63"/>
      <c r="AF15" s="63"/>
      <c r="AG15" s="60"/>
      <c r="AH15" s="60"/>
      <c r="AI15" s="60"/>
      <c r="AJ15" s="60"/>
    </row>
    <row r="16" spans="1:37" s="69" customFormat="1" ht="54" customHeight="1" thickBot="1" x14ac:dyDescent="0.2">
      <c r="A16" s="113"/>
      <c r="B16" s="68" t="s">
        <v>86</v>
      </c>
      <c r="C16" s="739" t="s">
        <v>87</v>
      </c>
      <c r="D16" s="740"/>
      <c r="E16" s="740"/>
      <c r="F16" s="740"/>
      <c r="G16" s="740"/>
      <c r="H16" s="740"/>
      <c r="I16" s="741"/>
      <c r="J16" s="899" t="s">
        <v>101</v>
      </c>
      <c r="K16" s="900"/>
      <c r="L16" s="901" t="s">
        <v>304</v>
      </c>
      <c r="M16" s="902"/>
      <c r="N16" s="903" t="s">
        <v>89</v>
      </c>
      <c r="O16" s="903"/>
      <c r="P16" s="244" t="s">
        <v>90</v>
      </c>
      <c r="Q16" s="744" t="s">
        <v>91</v>
      </c>
      <c r="R16" s="745"/>
      <c r="S16" s="210"/>
      <c r="T16" s="209"/>
      <c r="U16" s="65" t="s">
        <v>93</v>
      </c>
      <c r="V16" s="65"/>
      <c r="W16" s="65"/>
      <c r="X16" s="65"/>
      <c r="Y16" s="65"/>
      <c r="Z16" s="1"/>
      <c r="AA16" s="1"/>
      <c r="AB16" s="1"/>
      <c r="AC16" s="1"/>
      <c r="AD16" s="59" t="s">
        <v>279</v>
      </c>
      <c r="AE16" s="267" t="s">
        <v>278</v>
      </c>
      <c r="AF16" s="268" t="s">
        <v>259</v>
      </c>
    </row>
    <row r="17" spans="1:36" ht="31.9" customHeight="1" thickTop="1" x14ac:dyDescent="0.15">
      <c r="A17" s="113"/>
      <c r="B17" s="833" t="s">
        <v>433</v>
      </c>
      <c r="C17" s="835"/>
      <c r="D17" s="836"/>
      <c r="E17" s="836"/>
      <c r="F17" s="836"/>
      <c r="G17" s="836"/>
      <c r="H17" s="836"/>
      <c r="I17" s="837"/>
      <c r="J17" s="886"/>
      <c r="K17" s="887"/>
      <c r="L17" s="875"/>
      <c r="M17" s="875"/>
      <c r="N17" s="869"/>
      <c r="O17" s="869"/>
      <c r="P17" s="326"/>
      <c r="Q17" s="576"/>
      <c r="R17" s="577"/>
      <c r="S17" s="3"/>
      <c r="T17" s="4"/>
      <c r="U17" s="882" t="s">
        <v>403</v>
      </c>
      <c r="V17" s="883"/>
      <c r="W17" s="883"/>
      <c r="X17" s="883"/>
      <c r="Y17" s="883"/>
      <c r="Z17" s="883"/>
      <c r="AA17" s="884"/>
      <c r="AB17" s="272" t="s">
        <v>404</v>
      </c>
      <c r="AC17" s="273"/>
      <c r="AD17" s="256">
        <f>(P31)</f>
        <v>0</v>
      </c>
      <c r="AE17" s="78">
        <v>0.33</v>
      </c>
      <c r="AF17" s="294">
        <f>SUM(AD17*AE17)</f>
        <v>0</v>
      </c>
      <c r="AG17" s="60"/>
      <c r="AH17" s="60"/>
      <c r="AI17" s="60"/>
      <c r="AJ17" s="60"/>
    </row>
    <row r="18" spans="1:36" ht="24.95" customHeight="1" x14ac:dyDescent="0.15">
      <c r="A18" s="113"/>
      <c r="B18" s="885"/>
      <c r="C18" s="860"/>
      <c r="D18" s="861"/>
      <c r="E18" s="861"/>
      <c r="F18" s="861"/>
      <c r="G18" s="861"/>
      <c r="H18" s="861"/>
      <c r="I18" s="862"/>
      <c r="J18" s="880"/>
      <c r="K18" s="880"/>
      <c r="L18" s="881"/>
      <c r="M18" s="881"/>
      <c r="N18" s="880"/>
      <c r="O18" s="880"/>
      <c r="P18" s="326"/>
      <c r="Q18" s="435"/>
      <c r="R18" s="436"/>
      <c r="S18" s="3"/>
      <c r="T18" s="4"/>
      <c r="U18" s="868" t="s">
        <v>354</v>
      </c>
      <c r="V18" s="866"/>
      <c r="W18" s="866"/>
      <c r="X18" s="866"/>
      <c r="Y18" s="866"/>
      <c r="Z18" s="866"/>
      <c r="AA18" s="866"/>
      <c r="AB18" s="76"/>
      <c r="AC18" s="76"/>
      <c r="AD18" s="76"/>
      <c r="AE18" s="76"/>
      <c r="AF18" s="295"/>
      <c r="AG18" s="60"/>
      <c r="AH18" s="60"/>
      <c r="AI18" s="60"/>
      <c r="AJ18" s="60"/>
    </row>
    <row r="19" spans="1:36" ht="24.95" customHeight="1" x14ac:dyDescent="0.15">
      <c r="A19" s="113"/>
      <c r="B19" s="885"/>
      <c r="C19" s="860"/>
      <c r="D19" s="861"/>
      <c r="E19" s="861"/>
      <c r="F19" s="861"/>
      <c r="G19" s="861"/>
      <c r="H19" s="861"/>
      <c r="I19" s="862"/>
      <c r="J19" s="880"/>
      <c r="K19" s="880"/>
      <c r="L19" s="840"/>
      <c r="M19" s="840"/>
      <c r="N19" s="869"/>
      <c r="O19" s="869"/>
      <c r="P19" s="326"/>
      <c r="Q19" s="768"/>
      <c r="R19" s="768"/>
      <c r="S19" s="3"/>
      <c r="T19" s="4"/>
      <c r="U19" s="877" t="s">
        <v>434</v>
      </c>
      <c r="V19" s="878"/>
      <c r="W19" s="878"/>
      <c r="X19" s="878"/>
      <c r="Y19" s="878"/>
      <c r="Z19" s="878"/>
      <c r="AA19" s="879"/>
      <c r="AB19" s="272" t="s">
        <v>405</v>
      </c>
      <c r="AC19" s="271"/>
      <c r="AD19" s="77">
        <v>0</v>
      </c>
      <c r="AE19" s="80">
        <v>0.33</v>
      </c>
      <c r="AF19" s="296">
        <f>SUM(AD19*AE19)</f>
        <v>0</v>
      </c>
      <c r="AG19" s="60"/>
      <c r="AH19" s="60"/>
      <c r="AI19" s="60"/>
      <c r="AJ19" s="60"/>
    </row>
    <row r="20" spans="1:36" ht="23.25" customHeight="1" thickBot="1" x14ac:dyDescent="0.2">
      <c r="A20" s="113"/>
      <c r="B20" s="885"/>
      <c r="C20" s="860"/>
      <c r="D20" s="861"/>
      <c r="E20" s="861"/>
      <c r="F20" s="861"/>
      <c r="G20" s="861"/>
      <c r="H20" s="861"/>
      <c r="I20" s="862"/>
      <c r="J20" s="880"/>
      <c r="K20" s="880"/>
      <c r="L20" s="881"/>
      <c r="M20" s="881"/>
      <c r="N20" s="880"/>
      <c r="O20" s="880"/>
      <c r="P20" s="326"/>
      <c r="Q20" s="768"/>
      <c r="R20" s="768"/>
      <c r="S20" s="3"/>
      <c r="T20" s="4"/>
      <c r="U20" s="589" t="s">
        <v>435</v>
      </c>
      <c r="V20" s="590"/>
      <c r="W20" s="590"/>
      <c r="X20" s="590"/>
      <c r="Y20" s="590"/>
      <c r="Z20" s="590"/>
      <c r="AA20" s="601"/>
      <c r="AB20" s="270" t="s">
        <v>405</v>
      </c>
      <c r="AC20" s="271"/>
      <c r="AD20" s="84">
        <v>0</v>
      </c>
      <c r="AE20" s="85">
        <v>0.1</v>
      </c>
      <c r="AF20" s="296">
        <f>SUM(AD20*AE20)</f>
        <v>0</v>
      </c>
      <c r="AG20" s="60"/>
      <c r="AH20" s="60"/>
      <c r="AI20" s="60"/>
      <c r="AJ20" s="60"/>
    </row>
    <row r="21" spans="1:36" ht="24.95" customHeight="1" thickTop="1" x14ac:dyDescent="0.15">
      <c r="A21" s="113"/>
      <c r="B21" s="872" t="s">
        <v>92</v>
      </c>
      <c r="C21" s="835"/>
      <c r="D21" s="836"/>
      <c r="E21" s="836"/>
      <c r="F21" s="836"/>
      <c r="G21" s="836"/>
      <c r="H21" s="836"/>
      <c r="I21" s="837"/>
      <c r="J21" s="849"/>
      <c r="K21" s="850"/>
      <c r="L21" s="875"/>
      <c r="M21" s="875"/>
      <c r="N21" s="876"/>
      <c r="O21" s="876"/>
      <c r="P21" s="328"/>
      <c r="Q21" s="576"/>
      <c r="R21" s="577"/>
      <c r="S21" s="17"/>
      <c r="T21" s="4"/>
      <c r="U21" s="868" t="s">
        <v>364</v>
      </c>
      <c r="V21" s="866"/>
      <c r="W21" s="866"/>
      <c r="X21" s="866"/>
      <c r="Y21" s="866"/>
      <c r="Z21" s="866"/>
      <c r="AA21" s="867"/>
      <c r="AB21" s="270" t="s">
        <v>405</v>
      </c>
      <c r="AC21" s="271"/>
      <c r="AD21" s="77">
        <v>0</v>
      </c>
      <c r="AE21" s="80">
        <v>0.1</v>
      </c>
      <c r="AF21" s="296">
        <f>SUM(AD21*AE21)</f>
        <v>0</v>
      </c>
      <c r="AG21" s="60"/>
      <c r="AH21" s="60"/>
      <c r="AI21" s="60"/>
      <c r="AJ21" s="60"/>
    </row>
    <row r="22" spans="1:36" ht="24.95" customHeight="1" x14ac:dyDescent="0.15">
      <c r="A22" s="113"/>
      <c r="B22" s="873"/>
      <c r="C22" s="860"/>
      <c r="D22" s="861"/>
      <c r="E22" s="861"/>
      <c r="F22" s="861"/>
      <c r="G22" s="861"/>
      <c r="H22" s="861"/>
      <c r="I22" s="862"/>
      <c r="J22" s="838"/>
      <c r="K22" s="839"/>
      <c r="L22" s="840"/>
      <c r="M22" s="840"/>
      <c r="N22" s="869"/>
      <c r="O22" s="869"/>
      <c r="P22" s="327"/>
      <c r="Q22" s="870"/>
      <c r="R22" s="871"/>
      <c r="S22" s="17"/>
      <c r="T22" s="70"/>
      <c r="U22" s="25" t="s">
        <v>260</v>
      </c>
      <c r="V22" s="229"/>
      <c r="W22" s="229"/>
      <c r="X22" s="229"/>
      <c r="Y22" s="229"/>
      <c r="Z22" s="229"/>
      <c r="AA22" s="229"/>
      <c r="AB22" s="76"/>
      <c r="AC22" s="76"/>
      <c r="AD22" s="76"/>
      <c r="AE22" s="76"/>
      <c r="AF22" s="297"/>
      <c r="AG22" s="63"/>
      <c r="AH22" s="59"/>
      <c r="AI22" s="63"/>
    </row>
    <row r="23" spans="1:36" ht="24.95" customHeight="1" x14ac:dyDescent="0.15">
      <c r="A23" s="113"/>
      <c r="B23" s="873"/>
      <c r="C23" s="860"/>
      <c r="D23" s="861"/>
      <c r="E23" s="861"/>
      <c r="F23" s="861"/>
      <c r="G23" s="861"/>
      <c r="H23" s="861"/>
      <c r="I23" s="862"/>
      <c r="J23" s="794"/>
      <c r="K23" s="795"/>
      <c r="L23" s="863"/>
      <c r="M23" s="864"/>
      <c r="N23" s="794"/>
      <c r="O23" s="795"/>
      <c r="P23" s="326"/>
      <c r="Q23" s="435"/>
      <c r="R23" s="436"/>
      <c r="S23" s="17"/>
      <c r="T23" s="72"/>
      <c r="U23" s="25"/>
      <c r="V23" s="866" t="s">
        <v>365</v>
      </c>
      <c r="W23" s="866"/>
      <c r="X23" s="866"/>
      <c r="Y23" s="866"/>
      <c r="Z23" s="866"/>
      <c r="AA23" s="867"/>
      <c r="AB23" s="270" t="s">
        <v>406</v>
      </c>
      <c r="AC23" s="271"/>
      <c r="AD23" s="84">
        <v>0</v>
      </c>
      <c r="AE23" s="85">
        <v>2</v>
      </c>
      <c r="AF23" s="296">
        <f>AD23*2</f>
        <v>0</v>
      </c>
      <c r="AH23" s="73"/>
      <c r="AI23" s="1"/>
      <c r="AJ23" s="75"/>
    </row>
    <row r="24" spans="1:36" ht="24.95" customHeight="1" x14ac:dyDescent="0.15">
      <c r="A24" s="113"/>
      <c r="B24" s="873"/>
      <c r="C24" s="860"/>
      <c r="D24" s="861"/>
      <c r="E24" s="861"/>
      <c r="F24" s="861"/>
      <c r="G24" s="861"/>
      <c r="H24" s="861"/>
      <c r="I24" s="862"/>
      <c r="J24" s="794"/>
      <c r="K24" s="795"/>
      <c r="L24" s="863"/>
      <c r="M24" s="864"/>
      <c r="N24" s="794"/>
      <c r="O24" s="795"/>
      <c r="P24" s="326"/>
      <c r="Q24" s="435"/>
      <c r="R24" s="436"/>
      <c r="S24" s="17"/>
      <c r="T24" s="2"/>
      <c r="U24" s="26"/>
      <c r="V24" s="866" t="s">
        <v>261</v>
      </c>
      <c r="W24" s="866"/>
      <c r="X24" s="866"/>
      <c r="Y24" s="866"/>
      <c r="Z24" s="866"/>
      <c r="AA24" s="867"/>
      <c r="AB24" s="270" t="s">
        <v>406</v>
      </c>
      <c r="AC24" s="271"/>
      <c r="AD24" s="84">
        <v>0</v>
      </c>
      <c r="AE24" s="85">
        <v>-2</v>
      </c>
      <c r="AF24" s="296">
        <f>AD24*(-2)</f>
        <v>0</v>
      </c>
      <c r="AG24" s="65"/>
      <c r="AH24" s="65"/>
      <c r="AI24" s="65"/>
      <c r="AJ24" s="60"/>
    </row>
    <row r="25" spans="1:36" ht="24.95" customHeight="1" x14ac:dyDescent="0.15">
      <c r="A25" s="113"/>
      <c r="B25" s="873"/>
      <c r="C25" s="860"/>
      <c r="D25" s="861"/>
      <c r="E25" s="861"/>
      <c r="F25" s="861"/>
      <c r="G25" s="861"/>
      <c r="H25" s="861"/>
      <c r="I25" s="862"/>
      <c r="J25" s="794"/>
      <c r="K25" s="795"/>
      <c r="L25" s="863"/>
      <c r="M25" s="864"/>
      <c r="N25" s="794"/>
      <c r="O25" s="795"/>
      <c r="P25" s="326"/>
      <c r="Q25" s="775"/>
      <c r="R25" s="865"/>
      <c r="S25" s="201"/>
      <c r="T25" s="93"/>
      <c r="U25" s="348" t="s">
        <v>96</v>
      </c>
      <c r="V25" s="348"/>
      <c r="W25" s="348"/>
      <c r="X25" s="348"/>
      <c r="Y25" s="348"/>
      <c r="Z25" s="348"/>
      <c r="AA25" s="348"/>
      <c r="AB25" s="830" t="s">
        <v>262</v>
      </c>
      <c r="AC25" s="830"/>
      <c r="AD25" s="830"/>
      <c r="AE25" s="173"/>
      <c r="AF25" s="298">
        <f>SUM(AF17:AF24)</f>
        <v>0</v>
      </c>
      <c r="AI25" s="1"/>
      <c r="AJ25" s="60"/>
    </row>
    <row r="26" spans="1:36" ht="25.5" customHeight="1" thickBot="1" x14ac:dyDescent="0.2">
      <c r="B26" s="874"/>
      <c r="C26" s="843"/>
      <c r="D26" s="844"/>
      <c r="E26" s="844"/>
      <c r="F26" s="844"/>
      <c r="G26" s="844"/>
      <c r="H26" s="844"/>
      <c r="I26" s="845"/>
      <c r="J26" s="856"/>
      <c r="K26" s="857"/>
      <c r="L26" s="858"/>
      <c r="M26" s="859"/>
      <c r="N26" s="855"/>
      <c r="O26" s="855"/>
      <c r="P26" s="329"/>
      <c r="Q26" s="821"/>
      <c r="R26" s="822"/>
      <c r="S26" s="17"/>
      <c r="T26" s="2"/>
      <c r="U26" s="89"/>
      <c r="V26" s="89"/>
      <c r="W26" s="89"/>
      <c r="X26" s="89"/>
      <c r="Y26" s="89"/>
      <c r="Z26" s="89"/>
      <c r="AA26" s="89"/>
      <c r="AB26" s="89"/>
      <c r="AC26" s="89"/>
      <c r="AD26" s="89"/>
      <c r="AE26" s="89"/>
      <c r="AF26" s="178"/>
      <c r="AG26" s="81"/>
      <c r="AH26" s="81"/>
      <c r="AI26" s="81"/>
      <c r="AJ26" s="60"/>
    </row>
    <row r="27" spans="1:36" ht="24.95" customHeight="1" thickTop="1" x14ac:dyDescent="0.15">
      <c r="B27" s="847" t="s">
        <v>95</v>
      </c>
      <c r="C27" s="835"/>
      <c r="D27" s="836"/>
      <c r="E27" s="836"/>
      <c r="F27" s="836"/>
      <c r="G27" s="836"/>
      <c r="H27" s="836"/>
      <c r="I27" s="837"/>
      <c r="J27" s="849"/>
      <c r="K27" s="850"/>
      <c r="L27" s="851"/>
      <c r="M27" s="852"/>
      <c r="N27" s="838"/>
      <c r="O27" s="839"/>
      <c r="P27" s="330"/>
      <c r="Q27" s="576"/>
      <c r="R27" s="577"/>
      <c r="S27" s="201"/>
      <c r="T27" s="3"/>
      <c r="U27" s="2"/>
      <c r="V27" s="89"/>
      <c r="W27" s="89"/>
      <c r="X27" s="89"/>
      <c r="Y27" s="89"/>
      <c r="Z27" s="89"/>
      <c r="AA27" s="89"/>
      <c r="AB27" s="89"/>
      <c r="AC27" s="89"/>
      <c r="AD27" s="88"/>
      <c r="AE27" s="116"/>
      <c r="AF27" s="179"/>
      <c r="AG27" s="81"/>
      <c r="AH27" s="81"/>
      <c r="AI27" s="81"/>
      <c r="AJ27" s="60"/>
    </row>
    <row r="28" spans="1:36" ht="24.75" customHeight="1" thickBot="1" x14ac:dyDescent="0.2">
      <c r="B28" s="848"/>
      <c r="C28" s="843"/>
      <c r="D28" s="844"/>
      <c r="E28" s="844"/>
      <c r="F28" s="844"/>
      <c r="G28" s="844"/>
      <c r="H28" s="844"/>
      <c r="I28" s="845"/>
      <c r="J28" s="853"/>
      <c r="K28" s="854"/>
      <c r="L28" s="846"/>
      <c r="M28" s="846"/>
      <c r="N28" s="855"/>
      <c r="O28" s="855"/>
      <c r="P28" s="329"/>
      <c r="Q28" s="831"/>
      <c r="R28" s="832"/>
      <c r="S28" s="17"/>
      <c r="T28" s="2"/>
      <c r="V28" s="4"/>
      <c r="W28" s="81"/>
      <c r="X28" s="81"/>
      <c r="Y28" s="81"/>
      <c r="Z28" s="81"/>
      <c r="AA28" s="81"/>
      <c r="AB28" s="81"/>
      <c r="AC28" s="81"/>
      <c r="AD28" s="81"/>
      <c r="AE28" s="81"/>
      <c r="AF28" s="81"/>
      <c r="AG28" s="81"/>
      <c r="AH28" s="88"/>
      <c r="AI28" s="81"/>
      <c r="AJ28" s="60"/>
    </row>
    <row r="29" spans="1:36" ht="24.75" customHeight="1" thickTop="1" x14ac:dyDescent="0.15">
      <c r="B29" s="833" t="s">
        <v>97</v>
      </c>
      <c r="C29" s="835"/>
      <c r="D29" s="836"/>
      <c r="E29" s="836"/>
      <c r="F29" s="836"/>
      <c r="G29" s="836"/>
      <c r="H29" s="836"/>
      <c r="I29" s="837"/>
      <c r="J29" s="838"/>
      <c r="K29" s="839"/>
      <c r="L29" s="840"/>
      <c r="M29" s="840"/>
      <c r="N29" s="838"/>
      <c r="O29" s="839"/>
      <c r="P29" s="330"/>
      <c r="Q29" s="841"/>
      <c r="R29" s="842"/>
      <c r="S29" s="17"/>
      <c r="T29" s="2"/>
      <c r="V29" s="4"/>
      <c r="W29" s="81"/>
      <c r="X29" s="89"/>
      <c r="Y29" s="81"/>
      <c r="Z29" s="81"/>
      <c r="AA29" s="81"/>
      <c r="AB29" s="81"/>
      <c r="AC29" s="81"/>
      <c r="AD29" s="81"/>
      <c r="AE29" s="81"/>
      <c r="AF29" s="81"/>
      <c r="AG29" s="81"/>
      <c r="AH29" s="88"/>
      <c r="AI29" s="81"/>
      <c r="AJ29" s="60"/>
    </row>
    <row r="30" spans="1:36" ht="25.5" customHeight="1" thickBot="1" x14ac:dyDescent="0.2">
      <c r="B30" s="834"/>
      <c r="C30" s="843"/>
      <c r="D30" s="844"/>
      <c r="E30" s="844"/>
      <c r="F30" s="844"/>
      <c r="G30" s="844"/>
      <c r="H30" s="844"/>
      <c r="I30" s="845"/>
      <c r="J30" s="794"/>
      <c r="K30" s="795"/>
      <c r="L30" s="846"/>
      <c r="M30" s="846"/>
      <c r="N30" s="820"/>
      <c r="O30" s="820"/>
      <c r="P30" s="329"/>
      <c r="Q30" s="821"/>
      <c r="R30" s="822"/>
      <c r="S30" s="17"/>
      <c r="T30" s="2"/>
      <c r="V30" s="4"/>
      <c r="W30" s="81"/>
      <c r="X30" s="81"/>
      <c r="Y30" s="81"/>
      <c r="Z30" s="81"/>
      <c r="AA30" s="81"/>
      <c r="AB30" s="81"/>
      <c r="AC30" s="81"/>
      <c r="AD30" s="81"/>
      <c r="AE30" s="81"/>
      <c r="AF30" s="81"/>
      <c r="AG30" s="81"/>
      <c r="AH30" s="88"/>
      <c r="AI30" s="81"/>
      <c r="AJ30" s="60"/>
    </row>
    <row r="31" spans="1:36" s="69" customFormat="1" ht="24.75" customHeight="1" thickTop="1" x14ac:dyDescent="0.15">
      <c r="A31" s="111"/>
      <c r="B31" s="823" t="s">
        <v>407</v>
      </c>
      <c r="C31" s="824"/>
      <c r="D31" s="824"/>
      <c r="E31" s="824"/>
      <c r="F31" s="824"/>
      <c r="G31" s="824"/>
      <c r="H31" s="824"/>
      <c r="I31" s="824"/>
      <c r="J31" s="824"/>
      <c r="K31" s="825"/>
      <c r="L31" s="826"/>
      <c r="M31" s="826"/>
      <c r="N31" s="827">
        <f>SUM(N17:O30)</f>
        <v>0</v>
      </c>
      <c r="O31" s="828"/>
      <c r="P31" s="282">
        <f>SUM(P17:P30)</f>
        <v>0</v>
      </c>
      <c r="Q31" s="823"/>
      <c r="R31" s="825"/>
      <c r="S31" s="129"/>
      <c r="T31" s="89"/>
      <c r="U31" s="65"/>
      <c r="V31" s="209"/>
      <c r="W31" s="81"/>
      <c r="X31" s="81"/>
      <c r="Y31" s="81"/>
      <c r="Z31" s="81"/>
      <c r="AA31" s="81"/>
      <c r="AB31" s="81"/>
      <c r="AC31" s="81"/>
      <c r="AD31" s="81"/>
      <c r="AE31" s="81"/>
      <c r="AF31" s="81"/>
      <c r="AG31" s="81"/>
      <c r="AH31" s="88"/>
      <c r="AI31" s="81"/>
    </row>
    <row r="32" spans="1:36" ht="51.75" customHeight="1" x14ac:dyDescent="0.15">
      <c r="A32" s="149"/>
      <c r="B32" s="3"/>
      <c r="C32" s="3"/>
      <c r="D32" s="3"/>
      <c r="E32" s="3"/>
      <c r="F32" s="3"/>
      <c r="G32" s="3"/>
      <c r="H32" s="3"/>
      <c r="I32" s="23"/>
      <c r="J32" s="3"/>
      <c r="K32" s="3"/>
      <c r="L32" s="37"/>
      <c r="M32" s="23"/>
      <c r="N32" s="3"/>
      <c r="O32" s="3"/>
      <c r="P32" s="3"/>
      <c r="Q32" s="3"/>
      <c r="R32" s="3"/>
      <c r="S32" s="3"/>
      <c r="T32" s="3"/>
      <c r="U32" s="2"/>
      <c r="W32" s="4"/>
      <c r="X32" s="81"/>
      <c r="Y32" s="81"/>
      <c r="Z32" s="81"/>
      <c r="AA32" s="81"/>
      <c r="AB32" s="81"/>
      <c r="AC32" s="81"/>
      <c r="AD32" s="81"/>
      <c r="AE32" s="81"/>
      <c r="AF32" s="81"/>
      <c r="AG32" s="81"/>
      <c r="AH32" s="81"/>
      <c r="AI32" s="88"/>
      <c r="AJ32" s="60"/>
    </row>
    <row r="33" spans="1:36" ht="24.95" customHeight="1" x14ac:dyDescent="0.15">
      <c r="A33" s="239" t="s">
        <v>98</v>
      </c>
      <c r="B33" s="89" t="s">
        <v>448</v>
      </c>
      <c r="C33" s="89"/>
      <c r="D33" s="89"/>
      <c r="E33" s="89"/>
      <c r="F33" s="89"/>
      <c r="G33" s="89"/>
      <c r="H33" s="89"/>
      <c r="I33" s="89"/>
      <c r="J33" s="89"/>
      <c r="K33" s="89"/>
      <c r="L33" s="89"/>
      <c r="M33" s="89"/>
      <c r="N33" s="89"/>
      <c r="O33" s="89"/>
      <c r="P33" s="89"/>
      <c r="Q33" s="89"/>
      <c r="R33" s="89"/>
      <c r="S33" s="89"/>
      <c r="T33" s="89"/>
      <c r="U33" s="2"/>
      <c r="V33" s="209" t="s">
        <v>123</v>
      </c>
      <c r="W33" s="209"/>
      <c r="X33" s="209"/>
      <c r="Y33" s="209"/>
      <c r="Z33" s="209"/>
      <c r="AA33" s="209"/>
      <c r="AB33" s="712"/>
      <c r="AC33" s="712"/>
      <c r="AD33" s="712"/>
      <c r="AE33" s="712"/>
      <c r="AF33" s="712"/>
      <c r="AG33" s="712"/>
      <c r="AH33" s="712"/>
      <c r="AI33" s="712"/>
      <c r="AJ33" s="4"/>
    </row>
    <row r="34" spans="1:36" ht="44.25" customHeight="1" x14ac:dyDescent="0.15">
      <c r="A34" s="149"/>
      <c r="B34" s="817" t="s">
        <v>124</v>
      </c>
      <c r="C34" s="818"/>
      <c r="D34" s="818"/>
      <c r="E34" s="818"/>
      <c r="F34" s="818"/>
      <c r="G34" s="818"/>
      <c r="H34" s="818"/>
      <c r="I34" s="818"/>
      <c r="J34" s="818"/>
      <c r="K34" s="818"/>
      <c r="L34" s="818"/>
      <c r="M34" s="819"/>
      <c r="N34" s="808" t="s">
        <v>125</v>
      </c>
      <c r="O34" s="808"/>
      <c r="P34" s="351" t="s">
        <v>126</v>
      </c>
      <c r="Q34" s="353"/>
      <c r="R34" s="829" t="s">
        <v>449</v>
      </c>
      <c r="S34" s="829"/>
      <c r="T34" s="2"/>
      <c r="U34" s="2"/>
      <c r="V34" s="261"/>
      <c r="W34" s="261"/>
      <c r="X34" s="261"/>
      <c r="Y34" s="261"/>
      <c r="Z34" s="261"/>
      <c r="AA34" s="261"/>
      <c r="AB34" s="261"/>
      <c r="AC34" s="261"/>
      <c r="AD34" s="261"/>
      <c r="AE34" s="261"/>
      <c r="AF34" s="261"/>
      <c r="AG34" s="261"/>
      <c r="AH34" s="185"/>
      <c r="AI34" s="60"/>
      <c r="AJ34" s="91"/>
    </row>
    <row r="35" spans="1:36" ht="33" customHeight="1" x14ac:dyDescent="0.15">
      <c r="A35" s="110" t="s">
        <v>94</v>
      </c>
      <c r="B35" s="339"/>
      <c r="C35" s="340"/>
      <c r="D35" s="340"/>
      <c r="E35" s="340"/>
      <c r="F35" s="340"/>
      <c r="G35" s="340"/>
      <c r="H35" s="340"/>
      <c r="I35" s="340"/>
      <c r="J35" s="340"/>
      <c r="K35" s="340"/>
      <c r="L35" s="340"/>
      <c r="M35" s="341"/>
      <c r="N35" s="371"/>
      <c r="O35" s="347"/>
      <c r="P35" s="371"/>
      <c r="Q35" s="347"/>
      <c r="R35" s="809">
        <f>N35*P35</f>
        <v>0</v>
      </c>
      <c r="S35" s="809"/>
      <c r="T35" s="35"/>
      <c r="U35" s="2"/>
      <c r="V35" s="90"/>
      <c r="W35" s="90"/>
      <c r="X35" s="90"/>
      <c r="Y35" s="90"/>
      <c r="Z35" s="90"/>
      <c r="AA35" s="90"/>
      <c r="AB35" s="90"/>
      <c r="AC35" s="90"/>
      <c r="AD35" s="59" t="s">
        <v>279</v>
      </c>
      <c r="AE35" s="267" t="s">
        <v>278</v>
      </c>
      <c r="AF35" s="268" t="s">
        <v>259</v>
      </c>
      <c r="AG35" s="185"/>
      <c r="AH35" s="185"/>
      <c r="AI35" s="73"/>
      <c r="AJ35" s="91"/>
    </row>
    <row r="36" spans="1:36" ht="27" customHeight="1" x14ac:dyDescent="0.15">
      <c r="A36" s="110" t="s">
        <v>369</v>
      </c>
      <c r="B36" s="339"/>
      <c r="C36" s="340"/>
      <c r="D36" s="340"/>
      <c r="E36" s="340"/>
      <c r="F36" s="340"/>
      <c r="G36" s="340"/>
      <c r="H36" s="340"/>
      <c r="I36" s="340"/>
      <c r="J36" s="340"/>
      <c r="K36" s="340"/>
      <c r="L36" s="340"/>
      <c r="M36" s="341"/>
      <c r="N36" s="774"/>
      <c r="O36" s="774"/>
      <c r="P36" s="371"/>
      <c r="Q36" s="347"/>
      <c r="R36" s="809">
        <f t="shared" ref="R36:R42" si="0">N36*P36</f>
        <v>0</v>
      </c>
      <c r="S36" s="809"/>
      <c r="T36" s="35"/>
      <c r="U36" s="202"/>
      <c r="V36" s="589" t="s">
        <v>272</v>
      </c>
      <c r="W36" s="590"/>
      <c r="X36" s="590"/>
      <c r="Y36" s="590"/>
      <c r="Z36" s="590"/>
      <c r="AA36" s="601"/>
      <c r="AB36" s="815" t="s">
        <v>127</v>
      </c>
      <c r="AC36" s="816"/>
      <c r="AD36" s="281">
        <f>R43</f>
        <v>0</v>
      </c>
      <c r="AE36" s="29">
        <v>0.2</v>
      </c>
      <c r="AF36" s="299">
        <f>SUM(AD36*AE36)</f>
        <v>0</v>
      </c>
      <c r="AG36" s="21"/>
      <c r="AH36" s="91"/>
      <c r="AI36" s="91"/>
      <c r="AJ36" s="60"/>
    </row>
    <row r="37" spans="1:36" ht="27" customHeight="1" x14ac:dyDescent="0.15">
      <c r="A37" s="189"/>
      <c r="B37" s="339"/>
      <c r="C37" s="340"/>
      <c r="D37" s="340"/>
      <c r="E37" s="340"/>
      <c r="F37" s="340"/>
      <c r="G37" s="340"/>
      <c r="H37" s="340"/>
      <c r="I37" s="340"/>
      <c r="J37" s="340"/>
      <c r="K37" s="340"/>
      <c r="L37" s="340"/>
      <c r="M37" s="341"/>
      <c r="N37" s="774"/>
      <c r="O37" s="774"/>
      <c r="P37" s="371"/>
      <c r="Q37" s="347"/>
      <c r="R37" s="809">
        <f t="shared" si="0"/>
        <v>0</v>
      </c>
      <c r="S37" s="809"/>
      <c r="T37" s="35"/>
      <c r="U37" s="93"/>
      <c r="V37" s="348" t="s">
        <v>129</v>
      </c>
      <c r="W37" s="348"/>
      <c r="X37" s="348"/>
      <c r="Y37" s="348"/>
      <c r="Z37" s="348"/>
      <c r="AA37" s="348"/>
      <c r="AB37" s="830" t="s">
        <v>262</v>
      </c>
      <c r="AC37" s="830"/>
      <c r="AD37" s="830"/>
      <c r="AE37" s="333"/>
      <c r="AF37" s="300">
        <f>AF36</f>
        <v>0</v>
      </c>
      <c r="AG37" s="81"/>
      <c r="AH37" s="81"/>
      <c r="AI37" s="81"/>
      <c r="AJ37" s="60"/>
    </row>
    <row r="38" spans="1:36" ht="28.5" customHeight="1" x14ac:dyDescent="0.15">
      <c r="A38" s="149"/>
      <c r="B38" s="339"/>
      <c r="C38" s="340"/>
      <c r="D38" s="340"/>
      <c r="E38" s="340"/>
      <c r="F38" s="340"/>
      <c r="G38" s="340"/>
      <c r="H38" s="340"/>
      <c r="I38" s="340"/>
      <c r="J38" s="340"/>
      <c r="K38" s="340"/>
      <c r="L38" s="340"/>
      <c r="M38" s="341"/>
      <c r="N38" s="774"/>
      <c r="O38" s="774"/>
      <c r="P38" s="371"/>
      <c r="Q38" s="347"/>
      <c r="R38" s="809">
        <f t="shared" si="0"/>
        <v>0</v>
      </c>
      <c r="S38" s="809"/>
      <c r="T38" s="35"/>
      <c r="U38" s="2"/>
      <c r="V38" s="811"/>
      <c r="W38" s="811"/>
      <c r="X38" s="811"/>
      <c r="Y38" s="811"/>
      <c r="Z38" s="811"/>
      <c r="AA38" s="811"/>
      <c r="AB38" s="812"/>
      <c r="AC38" s="812"/>
      <c r="AD38" s="88"/>
      <c r="AE38" s="331"/>
      <c r="AF38" s="334"/>
      <c r="AG38" s="81"/>
      <c r="AH38" s="81"/>
      <c r="AI38" s="81"/>
      <c r="AJ38" s="60"/>
    </row>
    <row r="39" spans="1:36" ht="27" customHeight="1" x14ac:dyDescent="0.15">
      <c r="A39" s="149"/>
      <c r="B39" s="339"/>
      <c r="C39" s="340"/>
      <c r="D39" s="340"/>
      <c r="E39" s="340"/>
      <c r="F39" s="340"/>
      <c r="G39" s="340"/>
      <c r="H39" s="340"/>
      <c r="I39" s="340"/>
      <c r="J39" s="340"/>
      <c r="K39" s="340"/>
      <c r="L39" s="340"/>
      <c r="M39" s="341"/>
      <c r="N39" s="774"/>
      <c r="O39" s="774"/>
      <c r="P39" s="371"/>
      <c r="Q39" s="347"/>
      <c r="R39" s="809">
        <f t="shared" si="0"/>
        <v>0</v>
      </c>
      <c r="S39" s="809"/>
      <c r="T39" s="10"/>
      <c r="U39" s="2"/>
      <c r="V39" s="811"/>
      <c r="W39" s="811"/>
      <c r="X39" s="811"/>
      <c r="Y39" s="811"/>
      <c r="Z39" s="811"/>
      <c r="AA39" s="811"/>
      <c r="AB39" s="812"/>
      <c r="AC39" s="812"/>
      <c r="AD39" s="88"/>
      <c r="AE39" s="331"/>
      <c r="AF39" s="334"/>
      <c r="AG39" s="81"/>
      <c r="AH39" s="81"/>
      <c r="AI39" s="81"/>
      <c r="AJ39" s="60"/>
    </row>
    <row r="40" spans="1:36" ht="32.25" customHeight="1" x14ac:dyDescent="0.15">
      <c r="A40" s="149"/>
      <c r="B40" s="339"/>
      <c r="C40" s="340"/>
      <c r="D40" s="340"/>
      <c r="E40" s="340"/>
      <c r="F40" s="340"/>
      <c r="G40" s="340"/>
      <c r="H40" s="340"/>
      <c r="I40" s="340"/>
      <c r="J40" s="340"/>
      <c r="K40" s="340"/>
      <c r="L40" s="340"/>
      <c r="M40" s="341"/>
      <c r="N40" s="774"/>
      <c r="O40" s="774"/>
      <c r="P40" s="371"/>
      <c r="Q40" s="347"/>
      <c r="R40" s="809">
        <f t="shared" si="0"/>
        <v>0</v>
      </c>
      <c r="S40" s="809"/>
      <c r="T40" s="10"/>
      <c r="U40" s="2"/>
      <c r="V40" s="811"/>
      <c r="W40" s="811"/>
      <c r="X40" s="811"/>
      <c r="Y40" s="811"/>
      <c r="Z40" s="811"/>
      <c r="AA40" s="811"/>
      <c r="AB40" s="812"/>
      <c r="AC40" s="812"/>
      <c r="AD40" s="88"/>
      <c r="AE40" s="331"/>
      <c r="AF40" s="334"/>
      <c r="AG40" s="81"/>
      <c r="AH40" s="81"/>
      <c r="AI40" s="81"/>
      <c r="AJ40" s="60"/>
    </row>
    <row r="41" spans="1:36" ht="27" customHeight="1" x14ac:dyDescent="0.15">
      <c r="A41" s="149"/>
      <c r="B41" s="339"/>
      <c r="C41" s="340"/>
      <c r="D41" s="340"/>
      <c r="E41" s="340"/>
      <c r="F41" s="340"/>
      <c r="G41" s="340"/>
      <c r="H41" s="340"/>
      <c r="I41" s="340"/>
      <c r="J41" s="340"/>
      <c r="K41" s="340"/>
      <c r="L41" s="340"/>
      <c r="M41" s="341"/>
      <c r="N41" s="774"/>
      <c r="O41" s="774"/>
      <c r="P41" s="371"/>
      <c r="Q41" s="347"/>
      <c r="R41" s="809">
        <f t="shared" si="0"/>
        <v>0</v>
      </c>
      <c r="S41" s="809"/>
      <c r="T41" s="10"/>
      <c r="U41" s="2"/>
      <c r="V41" s="813"/>
      <c r="W41" s="813"/>
      <c r="X41" s="813"/>
      <c r="Y41" s="813"/>
      <c r="Z41" s="813"/>
      <c r="AA41" s="813"/>
      <c r="AB41" s="814"/>
      <c r="AC41" s="814"/>
      <c r="AD41" s="814"/>
      <c r="AE41" s="106"/>
      <c r="AF41" s="309"/>
      <c r="AG41" s="81"/>
      <c r="AH41" s="81"/>
      <c r="AI41" s="81"/>
      <c r="AJ41" s="60"/>
    </row>
    <row r="42" spans="1:36" ht="27" customHeight="1" x14ac:dyDescent="0.15">
      <c r="A42" s="149"/>
      <c r="B42" s="339"/>
      <c r="C42" s="340"/>
      <c r="D42" s="340"/>
      <c r="E42" s="340"/>
      <c r="F42" s="340"/>
      <c r="G42" s="340"/>
      <c r="H42" s="340"/>
      <c r="I42" s="340"/>
      <c r="J42" s="340"/>
      <c r="K42" s="340"/>
      <c r="L42" s="340"/>
      <c r="M42" s="341"/>
      <c r="N42" s="774"/>
      <c r="O42" s="774"/>
      <c r="P42" s="371"/>
      <c r="Q42" s="347"/>
      <c r="R42" s="809">
        <f t="shared" si="0"/>
        <v>0</v>
      </c>
      <c r="S42" s="809"/>
      <c r="T42" s="10"/>
      <c r="U42" s="2"/>
      <c r="V42" s="60"/>
      <c r="W42" s="60"/>
      <c r="X42" s="60"/>
      <c r="Y42" s="60"/>
      <c r="Z42" s="60"/>
      <c r="AA42" s="60"/>
      <c r="AB42" s="60"/>
      <c r="AC42" s="60"/>
      <c r="AD42" s="60"/>
      <c r="AE42" s="60"/>
      <c r="AF42" s="60"/>
      <c r="AG42" s="60"/>
      <c r="AH42" s="60"/>
      <c r="AI42" s="60"/>
      <c r="AJ42" s="60"/>
    </row>
    <row r="43" spans="1:36" s="69" customFormat="1" ht="25.5" customHeight="1" x14ac:dyDescent="0.15">
      <c r="A43" s="111"/>
      <c r="B43" s="351" t="s">
        <v>128</v>
      </c>
      <c r="C43" s="352"/>
      <c r="D43" s="352"/>
      <c r="E43" s="352"/>
      <c r="F43" s="352"/>
      <c r="G43" s="352"/>
      <c r="H43" s="352"/>
      <c r="I43" s="352"/>
      <c r="J43" s="352"/>
      <c r="K43" s="352"/>
      <c r="L43" s="352"/>
      <c r="M43" s="352"/>
      <c r="N43" s="352"/>
      <c r="O43" s="352"/>
      <c r="P43" s="352"/>
      <c r="Q43" s="353"/>
      <c r="R43" s="810">
        <f>SUM(R35:R42)</f>
        <v>0</v>
      </c>
      <c r="S43" s="810"/>
      <c r="T43" s="266"/>
      <c r="U43" s="89"/>
    </row>
    <row r="44" spans="1:36" ht="50.25" customHeight="1" x14ac:dyDescent="0.15">
      <c r="A44" s="239"/>
      <c r="B44" s="3"/>
      <c r="C44" s="3"/>
      <c r="D44" s="3"/>
      <c r="E44" s="3"/>
      <c r="F44" s="3"/>
      <c r="G44" s="3"/>
      <c r="H44" s="3"/>
      <c r="I44" s="3"/>
      <c r="J44" s="3"/>
      <c r="K44" s="3"/>
      <c r="L44" s="3"/>
      <c r="M44" s="3"/>
      <c r="N44" s="3"/>
      <c r="O44" s="3"/>
      <c r="P44" s="3"/>
      <c r="Q44" s="3"/>
      <c r="R44" s="3"/>
      <c r="S44" s="3"/>
      <c r="T44" s="3"/>
      <c r="U44" s="2"/>
      <c r="V44" s="60"/>
      <c r="W44" s="60"/>
      <c r="X44" s="60"/>
      <c r="Y44" s="60"/>
      <c r="Z44" s="60"/>
      <c r="AA44" s="60"/>
      <c r="AB44" s="60"/>
      <c r="AC44" s="60"/>
      <c r="AD44" s="60"/>
      <c r="AE44" s="60"/>
      <c r="AF44" s="60"/>
      <c r="AG44" s="60"/>
      <c r="AH44" s="60"/>
      <c r="AI44" s="60"/>
      <c r="AJ44" s="60"/>
    </row>
    <row r="45" spans="1:36" ht="24.95" customHeight="1" x14ac:dyDescent="0.15">
      <c r="A45" s="239" t="s">
        <v>213</v>
      </c>
      <c r="B45" s="807" t="s">
        <v>436</v>
      </c>
      <c r="C45" s="807"/>
      <c r="D45" s="807"/>
      <c r="E45" s="807"/>
      <c r="F45" s="807"/>
      <c r="G45" s="807"/>
      <c r="H45" s="807"/>
      <c r="I45" s="807"/>
      <c r="J45" s="807"/>
      <c r="K45" s="807"/>
      <c r="L45" s="807"/>
      <c r="M45" s="807"/>
      <c r="N45" s="807"/>
      <c r="O45" s="807"/>
      <c r="P45" s="807"/>
      <c r="Q45" s="807"/>
      <c r="R45" s="807"/>
      <c r="S45" s="807"/>
      <c r="T45" s="807"/>
      <c r="U45" s="14"/>
      <c r="V45" s="95"/>
      <c r="W45" s="60"/>
      <c r="X45" s="60"/>
      <c r="Y45" s="60"/>
      <c r="Z45" s="60"/>
      <c r="AA45" s="60"/>
      <c r="AB45" s="60"/>
      <c r="AC45" s="60"/>
      <c r="AD45" s="60"/>
      <c r="AE45" s="60"/>
      <c r="AF45" s="60"/>
      <c r="AG45" s="60"/>
      <c r="AH45" s="60"/>
      <c r="AI45" s="60"/>
      <c r="AJ45" s="60"/>
    </row>
    <row r="46" spans="1:36" ht="41.25" customHeight="1" x14ac:dyDescent="0.15">
      <c r="A46" s="110" t="s">
        <v>130</v>
      </c>
      <c r="B46" s="447" t="s">
        <v>29</v>
      </c>
      <c r="C46" s="448"/>
      <c r="D46" s="448"/>
      <c r="E46" s="448"/>
      <c r="F46" s="448"/>
      <c r="G46" s="448"/>
      <c r="H46" s="448"/>
      <c r="I46" s="448"/>
      <c r="J46" s="448"/>
      <c r="K46" s="448"/>
      <c r="L46" s="448"/>
      <c r="M46" s="449"/>
      <c r="N46" s="335" t="s">
        <v>295</v>
      </c>
      <c r="O46" s="563" t="s">
        <v>305</v>
      </c>
      <c r="P46" s="659"/>
      <c r="Q46" s="808" t="s">
        <v>384</v>
      </c>
      <c r="R46" s="808"/>
      <c r="S46" s="808" t="s">
        <v>306</v>
      </c>
      <c r="T46" s="808"/>
      <c r="U46" s="14"/>
      <c r="V46" s="95"/>
      <c r="W46" s="60"/>
      <c r="X46" s="60"/>
      <c r="Y46" s="60"/>
      <c r="Z46" s="60"/>
      <c r="AA46" s="60"/>
      <c r="AB46" s="60"/>
      <c r="AC46" s="60"/>
      <c r="AD46" s="60"/>
      <c r="AE46" s="60"/>
      <c r="AF46" s="60"/>
      <c r="AG46" s="60"/>
      <c r="AH46" s="60"/>
      <c r="AI46" s="60"/>
      <c r="AJ46" s="60"/>
    </row>
    <row r="47" spans="1:36" s="56" customFormat="1" ht="28.5" customHeight="1" x14ac:dyDescent="0.15">
      <c r="A47" s="110"/>
      <c r="B47" s="806"/>
      <c r="C47" s="397"/>
      <c r="D47" s="397"/>
      <c r="E47" s="397"/>
      <c r="F47" s="397"/>
      <c r="G47" s="397"/>
      <c r="H47" s="397"/>
      <c r="I47" s="397"/>
      <c r="J47" s="397"/>
      <c r="K47" s="397"/>
      <c r="L47" s="397"/>
      <c r="M47" s="467"/>
      <c r="N47" s="336"/>
      <c r="O47" s="794"/>
      <c r="P47" s="795"/>
      <c r="Q47" s="794"/>
      <c r="R47" s="795"/>
      <c r="S47" s="796">
        <f>O47*Q47</f>
        <v>0</v>
      </c>
      <c r="T47" s="797"/>
      <c r="U47" s="43"/>
      <c r="V47" s="96"/>
      <c r="W47" s="96"/>
      <c r="X47" s="96"/>
      <c r="Y47" s="96"/>
      <c r="Z47" s="96"/>
      <c r="AA47" s="96"/>
      <c r="AB47" s="96"/>
      <c r="AC47" s="96"/>
      <c r="AD47" s="59" t="s">
        <v>279</v>
      </c>
      <c r="AE47" s="267" t="s">
        <v>278</v>
      </c>
      <c r="AF47" s="268" t="s">
        <v>259</v>
      </c>
      <c r="AG47" s="186"/>
      <c r="AH47" s="186"/>
      <c r="AI47" s="177"/>
      <c r="AJ47" s="95"/>
    </row>
    <row r="48" spans="1:36" ht="33.75" customHeight="1" x14ac:dyDescent="0.15">
      <c r="A48" s="110"/>
      <c r="B48" s="806"/>
      <c r="C48" s="397"/>
      <c r="D48" s="397"/>
      <c r="E48" s="397"/>
      <c r="F48" s="397"/>
      <c r="G48" s="397"/>
      <c r="H48" s="397"/>
      <c r="I48" s="397"/>
      <c r="J48" s="397"/>
      <c r="K48" s="397"/>
      <c r="L48" s="397"/>
      <c r="M48" s="467"/>
      <c r="N48" s="336"/>
      <c r="O48" s="794"/>
      <c r="P48" s="795"/>
      <c r="Q48" s="794"/>
      <c r="R48" s="795"/>
      <c r="S48" s="796">
        <f>O48*Q48</f>
        <v>0</v>
      </c>
      <c r="T48" s="797"/>
      <c r="V48" s="372" t="s">
        <v>366</v>
      </c>
      <c r="W48" s="373"/>
      <c r="X48" s="373"/>
      <c r="Y48" s="373"/>
      <c r="Z48" s="373"/>
      <c r="AA48" s="374"/>
      <c r="AB48" s="398" t="s">
        <v>131</v>
      </c>
      <c r="AC48" s="560"/>
      <c r="AD48" s="184">
        <f>S51</f>
        <v>0</v>
      </c>
      <c r="AE48" s="48">
        <v>0.2</v>
      </c>
      <c r="AF48" s="299">
        <f>SUM(AD48*AE48)</f>
        <v>0</v>
      </c>
      <c r="AG48" s="95"/>
      <c r="AH48" s="95"/>
      <c r="AI48" s="95"/>
      <c r="AJ48" s="60"/>
    </row>
    <row r="49" spans="1:37" ht="29.25" customHeight="1" x14ac:dyDescent="0.15">
      <c r="A49" s="111"/>
      <c r="B49" s="791"/>
      <c r="C49" s="792"/>
      <c r="D49" s="792"/>
      <c r="E49" s="792"/>
      <c r="F49" s="792"/>
      <c r="G49" s="792"/>
      <c r="H49" s="792"/>
      <c r="I49" s="792"/>
      <c r="J49" s="792"/>
      <c r="K49" s="792"/>
      <c r="L49" s="792"/>
      <c r="M49" s="793"/>
      <c r="N49" s="336"/>
      <c r="O49" s="794"/>
      <c r="P49" s="795"/>
      <c r="Q49" s="794"/>
      <c r="R49" s="795"/>
      <c r="S49" s="796">
        <f>O49*Q49</f>
        <v>0</v>
      </c>
      <c r="T49" s="797"/>
      <c r="V49" s="390" t="s">
        <v>132</v>
      </c>
      <c r="W49" s="391"/>
      <c r="X49" s="391"/>
      <c r="Y49" s="391"/>
      <c r="Z49" s="391"/>
      <c r="AA49" s="392"/>
      <c r="AB49" s="349" t="s">
        <v>262</v>
      </c>
      <c r="AC49" s="450"/>
      <c r="AD49" s="350"/>
      <c r="AE49" s="87"/>
      <c r="AF49" s="301">
        <f>SUM(AF48)</f>
        <v>0</v>
      </c>
      <c r="AG49" s="95"/>
      <c r="AH49" s="95"/>
      <c r="AI49" s="95"/>
      <c r="AJ49" s="60"/>
    </row>
    <row r="50" spans="1:37" ht="29.25" customHeight="1" x14ac:dyDescent="0.15">
      <c r="A50" s="111"/>
      <c r="B50" s="791"/>
      <c r="C50" s="792"/>
      <c r="D50" s="792"/>
      <c r="E50" s="792"/>
      <c r="F50" s="792"/>
      <c r="G50" s="792"/>
      <c r="H50" s="792"/>
      <c r="I50" s="792"/>
      <c r="J50" s="792"/>
      <c r="K50" s="792"/>
      <c r="L50" s="792"/>
      <c r="M50" s="793"/>
      <c r="N50" s="336"/>
      <c r="O50" s="794"/>
      <c r="P50" s="795"/>
      <c r="Q50" s="794"/>
      <c r="R50" s="795"/>
      <c r="S50" s="796">
        <f>O50*Q50</f>
        <v>0</v>
      </c>
      <c r="T50" s="797"/>
      <c r="V50" s="105"/>
      <c r="W50" s="105"/>
      <c r="X50" s="105"/>
      <c r="Y50" s="105"/>
      <c r="Z50" s="105"/>
      <c r="AA50" s="105"/>
      <c r="AB50" s="106"/>
      <c r="AC50" s="106"/>
      <c r="AD50" s="106"/>
      <c r="AE50" s="106"/>
      <c r="AF50" s="309"/>
      <c r="AG50" s="95"/>
      <c r="AH50" s="95"/>
      <c r="AI50" s="95"/>
      <c r="AJ50" s="60"/>
    </row>
    <row r="51" spans="1:37" ht="24.95" customHeight="1" x14ac:dyDescent="0.15">
      <c r="A51" s="111"/>
      <c r="B51" s="798" t="s">
        <v>274</v>
      </c>
      <c r="C51" s="799"/>
      <c r="D51" s="799"/>
      <c r="E51" s="799"/>
      <c r="F51" s="799"/>
      <c r="G51" s="799"/>
      <c r="H51" s="799"/>
      <c r="I51" s="799"/>
      <c r="J51" s="799"/>
      <c r="K51" s="799"/>
      <c r="L51" s="799"/>
      <c r="M51" s="799"/>
      <c r="N51" s="799"/>
      <c r="O51" s="799"/>
      <c r="P51" s="800"/>
      <c r="Q51" s="798"/>
      <c r="R51" s="800"/>
      <c r="S51" s="801">
        <f>SUM(S47:T50)</f>
        <v>0</v>
      </c>
      <c r="T51" s="802"/>
      <c r="V51" s="95"/>
      <c r="W51" s="95"/>
      <c r="X51" s="95"/>
      <c r="Y51" s="95"/>
      <c r="Z51" s="95"/>
      <c r="AA51" s="95"/>
      <c r="AB51" s="95"/>
      <c r="AC51" s="95"/>
      <c r="AD51" s="95"/>
      <c r="AE51" s="95"/>
      <c r="AF51" s="95"/>
      <c r="AG51" s="95"/>
      <c r="AH51" s="95"/>
      <c r="AI51" s="95"/>
      <c r="AJ51" s="89"/>
    </row>
    <row r="52" spans="1:37" ht="24.95" customHeight="1" x14ac:dyDescent="0.15">
      <c r="A52" s="111"/>
      <c r="B52" s="31"/>
      <c r="C52" s="31"/>
      <c r="D52" s="31"/>
      <c r="E52" s="31"/>
      <c r="F52" s="31"/>
      <c r="G52" s="31"/>
      <c r="H52" s="31"/>
      <c r="I52" s="31"/>
      <c r="J52" s="31"/>
      <c r="K52" s="31"/>
      <c r="L52" s="31"/>
      <c r="M52" s="31"/>
      <c r="N52" s="31"/>
      <c r="O52" s="31"/>
      <c r="P52" s="31"/>
      <c r="Q52" s="31"/>
      <c r="R52" s="31"/>
      <c r="S52" s="31"/>
      <c r="T52" s="31"/>
      <c r="U52" s="4"/>
      <c r="V52" s="95"/>
      <c r="W52" s="95"/>
      <c r="X52" s="95"/>
      <c r="Y52" s="95"/>
      <c r="Z52" s="95"/>
      <c r="AA52" s="95"/>
      <c r="AB52" s="95"/>
      <c r="AC52" s="95"/>
      <c r="AD52" s="95"/>
      <c r="AE52" s="95"/>
      <c r="AF52" s="95"/>
      <c r="AG52" s="95"/>
      <c r="AH52" s="95"/>
      <c r="AI52" s="95"/>
      <c r="AJ52" s="89"/>
    </row>
    <row r="53" spans="1:37" ht="27" customHeight="1" x14ac:dyDescent="0.15">
      <c r="A53" s="111" t="s">
        <v>133</v>
      </c>
      <c r="B53" s="787" t="s">
        <v>307</v>
      </c>
      <c r="C53" s="787"/>
      <c r="D53" s="787"/>
      <c r="E53" s="787"/>
      <c r="F53" s="787"/>
      <c r="G53" s="787"/>
      <c r="H53" s="787"/>
      <c r="I53" s="787"/>
      <c r="J53" s="787"/>
      <c r="K53" s="787"/>
      <c r="L53" s="787"/>
      <c r="M53" s="787"/>
      <c r="N53" s="787"/>
      <c r="O53" s="787"/>
      <c r="P53" s="787"/>
      <c r="Q53" s="787"/>
      <c r="R53" s="787"/>
      <c r="S53" s="787"/>
      <c r="T53" s="787"/>
      <c r="U53" s="4"/>
      <c r="V53" s="548" t="s">
        <v>134</v>
      </c>
      <c r="W53" s="548"/>
      <c r="X53" s="548"/>
      <c r="Y53" s="548"/>
      <c r="Z53" s="548"/>
      <c r="AA53" s="548"/>
      <c r="AB53" s="548"/>
      <c r="AC53" s="548"/>
      <c r="AD53" s="112"/>
      <c r="AE53" s="59" t="s">
        <v>279</v>
      </c>
      <c r="AF53" s="267" t="s">
        <v>278</v>
      </c>
      <c r="AG53" s="268" t="s">
        <v>259</v>
      </c>
      <c r="AH53" s="2"/>
      <c r="AI53" s="2"/>
      <c r="AJ53" s="60"/>
    </row>
    <row r="54" spans="1:37" ht="30" customHeight="1" x14ac:dyDescent="0.15">
      <c r="B54" s="788"/>
      <c r="C54" s="789"/>
      <c r="D54" s="789"/>
      <c r="E54" s="789"/>
      <c r="F54" s="789"/>
      <c r="G54" s="789"/>
      <c r="H54" s="789"/>
      <c r="I54" s="789"/>
      <c r="J54" s="789"/>
      <c r="K54" s="789"/>
      <c r="L54" s="789"/>
      <c r="M54" s="789"/>
      <c r="N54" s="789"/>
      <c r="O54" s="789"/>
      <c r="P54" s="789"/>
      <c r="Q54" s="789"/>
      <c r="R54" s="789"/>
      <c r="S54" s="789"/>
      <c r="T54" s="790"/>
      <c r="V54" s="224" t="s">
        <v>263</v>
      </c>
      <c r="W54" s="225"/>
      <c r="X54" s="225"/>
      <c r="Y54" s="225"/>
      <c r="Z54" s="225"/>
      <c r="AA54" s="225"/>
      <c r="AB54" s="225"/>
      <c r="AC54" s="262"/>
      <c r="AD54" s="770" t="s">
        <v>440</v>
      </c>
      <c r="AE54" s="98"/>
      <c r="AF54" s="50">
        <v>-2</v>
      </c>
      <c r="AG54" s="299">
        <f>SUM(AE54*AF54)</f>
        <v>0</v>
      </c>
      <c r="AH54" s="89"/>
      <c r="AI54" s="89"/>
      <c r="AJ54" s="60"/>
    </row>
    <row r="55" spans="1:37" ht="30" customHeight="1" x14ac:dyDescent="0.15">
      <c r="B55" s="777"/>
      <c r="C55" s="778"/>
      <c r="D55" s="778"/>
      <c r="E55" s="778"/>
      <c r="F55" s="778"/>
      <c r="G55" s="778"/>
      <c r="H55" s="778"/>
      <c r="I55" s="778"/>
      <c r="J55" s="778"/>
      <c r="K55" s="778"/>
      <c r="L55" s="778"/>
      <c r="M55" s="778"/>
      <c r="N55" s="778"/>
      <c r="O55" s="778"/>
      <c r="P55" s="778"/>
      <c r="Q55" s="778"/>
      <c r="R55" s="778"/>
      <c r="S55" s="778"/>
      <c r="T55" s="779"/>
      <c r="V55" s="223" t="s">
        <v>374</v>
      </c>
      <c r="W55" s="42"/>
      <c r="X55" s="42"/>
      <c r="Y55" s="42"/>
      <c r="Z55" s="42"/>
      <c r="AA55" s="42"/>
      <c r="AB55" s="42"/>
      <c r="AC55" s="42"/>
      <c r="AD55" s="771"/>
      <c r="AE55" s="98"/>
      <c r="AF55" s="50">
        <v>2</v>
      </c>
      <c r="AG55" s="299">
        <f>SUM(AE55*AF55)</f>
        <v>0</v>
      </c>
      <c r="AH55" s="95"/>
      <c r="AI55" s="95"/>
      <c r="AJ55" s="60"/>
    </row>
    <row r="56" spans="1:37" ht="30" customHeight="1" x14ac:dyDescent="0.15">
      <c r="B56" s="777"/>
      <c r="C56" s="778"/>
      <c r="D56" s="778"/>
      <c r="E56" s="778"/>
      <c r="F56" s="778"/>
      <c r="G56" s="778"/>
      <c r="H56" s="778"/>
      <c r="I56" s="778"/>
      <c r="J56" s="778"/>
      <c r="K56" s="778"/>
      <c r="L56" s="778"/>
      <c r="M56" s="778"/>
      <c r="N56" s="778"/>
      <c r="O56" s="778"/>
      <c r="P56" s="778"/>
      <c r="Q56" s="778"/>
      <c r="R56" s="778"/>
      <c r="S56" s="778"/>
      <c r="T56" s="779"/>
      <c r="V56" s="390" t="s">
        <v>0</v>
      </c>
      <c r="W56" s="391"/>
      <c r="X56" s="391"/>
      <c r="Y56" s="391"/>
      <c r="Z56" s="391"/>
      <c r="AA56" s="391"/>
      <c r="AB56" s="391"/>
      <c r="AC56" s="392"/>
      <c r="AD56" s="390" t="s">
        <v>262</v>
      </c>
      <c r="AE56" s="392"/>
      <c r="AF56" s="173"/>
      <c r="AG56" s="311">
        <f>SUM(AG54:AG55)</f>
        <v>0</v>
      </c>
      <c r="AH56" s="95"/>
      <c r="AI56" s="95"/>
      <c r="AJ56" s="60"/>
    </row>
    <row r="57" spans="1:37" s="56" customFormat="1" ht="30" customHeight="1" x14ac:dyDescent="0.15">
      <c r="A57" s="7"/>
      <c r="B57" s="803"/>
      <c r="C57" s="804"/>
      <c r="D57" s="804"/>
      <c r="E57" s="804"/>
      <c r="F57" s="804"/>
      <c r="G57" s="804"/>
      <c r="H57" s="804"/>
      <c r="I57" s="804"/>
      <c r="J57" s="804"/>
      <c r="K57" s="804"/>
      <c r="L57" s="804"/>
      <c r="M57" s="804"/>
      <c r="N57" s="804"/>
      <c r="O57" s="804"/>
      <c r="P57" s="804"/>
      <c r="Q57" s="804"/>
      <c r="R57" s="804"/>
      <c r="S57" s="804"/>
      <c r="T57" s="805"/>
      <c r="U57" s="6"/>
      <c r="V57" s="95"/>
      <c r="W57" s="95"/>
      <c r="X57" s="95"/>
      <c r="Y57" s="6"/>
    </row>
    <row r="58" spans="1:37" s="56" customFormat="1" ht="30" customHeight="1" x14ac:dyDescent="0.15">
      <c r="A58" s="7"/>
      <c r="B58" s="780"/>
      <c r="C58" s="781"/>
      <c r="D58" s="781"/>
      <c r="E58" s="781"/>
      <c r="F58" s="781"/>
      <c r="G58" s="781"/>
      <c r="H58" s="781"/>
      <c r="I58" s="781"/>
      <c r="J58" s="781"/>
      <c r="K58" s="781"/>
      <c r="L58" s="781"/>
      <c r="M58" s="781"/>
      <c r="N58" s="781"/>
      <c r="O58" s="781"/>
      <c r="P58" s="781"/>
      <c r="Q58" s="781"/>
      <c r="R58" s="781"/>
      <c r="S58" s="781"/>
      <c r="T58" s="782"/>
      <c r="U58" s="6"/>
      <c r="V58" s="95"/>
      <c r="W58" s="95"/>
      <c r="X58" s="95"/>
      <c r="Y58" s="6"/>
    </row>
    <row r="59" spans="1:37" s="56" customFormat="1" ht="21" customHeight="1" x14ac:dyDescent="0.15">
      <c r="A59" s="7"/>
      <c r="B59" s="226"/>
      <c r="C59" s="226"/>
      <c r="D59" s="226"/>
      <c r="E59" s="226"/>
      <c r="F59" s="226"/>
      <c r="G59" s="226"/>
      <c r="H59" s="226"/>
      <c r="I59" s="226"/>
      <c r="J59" s="226"/>
      <c r="K59" s="226"/>
      <c r="L59" s="226"/>
      <c r="M59" s="226"/>
      <c r="N59" s="226"/>
      <c r="O59" s="226"/>
      <c r="P59" s="226"/>
      <c r="Q59" s="226"/>
      <c r="R59" s="226"/>
      <c r="S59" s="226"/>
      <c r="T59" s="226"/>
      <c r="U59" s="6"/>
      <c r="V59" s="95"/>
      <c r="W59" s="95"/>
      <c r="X59" s="95"/>
      <c r="Y59" s="6"/>
    </row>
    <row r="60" spans="1:37" s="56" customFormat="1" ht="38.25" customHeight="1" x14ac:dyDescent="0.15">
      <c r="A60" s="101" t="s">
        <v>135</v>
      </c>
      <c r="B60" s="102" t="s">
        <v>255</v>
      </c>
      <c r="C60" s="102"/>
      <c r="D60" s="102"/>
      <c r="E60" s="102"/>
      <c r="F60" s="102"/>
      <c r="G60" s="102"/>
      <c r="H60" s="102"/>
      <c r="I60" s="102"/>
      <c r="J60" s="102"/>
      <c r="K60" s="102"/>
      <c r="L60" s="102"/>
      <c r="M60" s="6"/>
      <c r="N60" s="6"/>
      <c r="O60" s="6"/>
      <c r="P60" s="6"/>
      <c r="Q60" s="8"/>
      <c r="R60" s="8"/>
      <c r="S60" s="8"/>
      <c r="T60" s="8"/>
      <c r="U60" s="1"/>
      <c r="V60" s="2"/>
      <c r="W60" s="2"/>
      <c r="X60" s="2"/>
      <c r="Y60" s="2"/>
      <c r="Z60" s="2"/>
      <c r="AA60" s="2"/>
      <c r="AB60" s="2"/>
      <c r="AC60" s="2"/>
      <c r="AD60" s="2"/>
      <c r="AE60" s="2"/>
      <c r="AF60" s="2"/>
      <c r="AG60" s="2"/>
      <c r="AH60" s="2"/>
      <c r="AI60" s="97"/>
      <c r="AJ60" s="95"/>
      <c r="AK60" s="6"/>
    </row>
    <row r="61" spans="1:37" s="56" customFormat="1" ht="24.95" customHeight="1" x14ac:dyDescent="0.15">
      <c r="A61" s="7"/>
      <c r="B61" s="783" t="s">
        <v>136</v>
      </c>
      <c r="C61" s="784"/>
      <c r="D61" s="784"/>
      <c r="E61" s="784"/>
      <c r="F61" s="784"/>
      <c r="G61" s="784"/>
      <c r="H61" s="784"/>
      <c r="I61" s="398" t="s">
        <v>277</v>
      </c>
      <c r="J61" s="399"/>
      <c r="K61" s="400"/>
      <c r="L61" s="692" t="s">
        <v>137</v>
      </c>
      <c r="M61" s="785"/>
      <c r="N61" s="785"/>
      <c r="O61" s="785"/>
      <c r="P61" s="785"/>
      <c r="Q61" s="785"/>
      <c r="R61" s="693"/>
      <c r="S61" s="786" t="s">
        <v>138</v>
      </c>
      <c r="T61" s="784"/>
      <c r="U61" s="103"/>
      <c r="V61" s="89" t="s">
        <v>139</v>
      </c>
      <c r="W61" s="89"/>
      <c r="X61" s="89"/>
      <c r="Y61" s="89"/>
      <c r="Z61" s="89"/>
      <c r="AA61" s="89"/>
      <c r="AB61" s="89"/>
      <c r="AC61" s="89"/>
      <c r="AD61" s="89"/>
      <c r="AE61" s="89"/>
      <c r="AF61" s="89"/>
      <c r="AG61" s="73"/>
      <c r="AH61" s="74"/>
      <c r="AI61" s="74"/>
    </row>
    <row r="62" spans="1:37" s="56" customFormat="1" ht="24.95" customHeight="1" x14ac:dyDescent="0.15">
      <c r="A62" s="7"/>
      <c r="B62" s="363"/>
      <c r="C62" s="364"/>
      <c r="D62" s="364"/>
      <c r="E62" s="364"/>
      <c r="F62" s="364"/>
      <c r="G62" s="364"/>
      <c r="H62" s="365"/>
      <c r="I62" s="775"/>
      <c r="J62" s="776"/>
      <c r="K62" s="776"/>
      <c r="L62" s="360"/>
      <c r="M62" s="361"/>
      <c r="N62" s="361"/>
      <c r="O62" s="361"/>
      <c r="P62" s="361"/>
      <c r="Q62" s="361"/>
      <c r="R62" s="362"/>
      <c r="S62" s="768"/>
      <c r="T62" s="769"/>
      <c r="U62" s="103"/>
      <c r="V62" s="102"/>
      <c r="W62" s="102"/>
      <c r="X62" s="102"/>
      <c r="Y62" s="102"/>
      <c r="Z62" s="102"/>
      <c r="AA62" s="102"/>
      <c r="AB62" s="102"/>
      <c r="AC62" s="102"/>
      <c r="AD62" s="59" t="s">
        <v>279</v>
      </c>
      <c r="AE62" s="267" t="s">
        <v>278</v>
      </c>
      <c r="AF62" s="268" t="s">
        <v>259</v>
      </c>
      <c r="AG62" s="74"/>
      <c r="AH62" s="74"/>
      <c r="AI62" s="89"/>
    </row>
    <row r="63" spans="1:37" s="56" customFormat="1" ht="24.95" customHeight="1" x14ac:dyDescent="0.15">
      <c r="A63" s="7"/>
      <c r="B63" s="773"/>
      <c r="C63" s="773"/>
      <c r="D63" s="773"/>
      <c r="E63" s="773"/>
      <c r="F63" s="773"/>
      <c r="G63" s="773"/>
      <c r="H63" s="773"/>
      <c r="I63" s="774"/>
      <c r="J63" s="774"/>
      <c r="K63" s="774"/>
      <c r="L63" s="360"/>
      <c r="M63" s="361"/>
      <c r="N63" s="361"/>
      <c r="O63" s="361"/>
      <c r="P63" s="361"/>
      <c r="Q63" s="361"/>
      <c r="R63" s="362"/>
      <c r="S63" s="768"/>
      <c r="T63" s="769"/>
      <c r="U63" s="6"/>
      <c r="V63" s="589" t="s">
        <v>352</v>
      </c>
      <c r="W63" s="590"/>
      <c r="X63" s="590"/>
      <c r="Y63" s="590"/>
      <c r="Z63" s="590"/>
      <c r="AA63" s="590"/>
      <c r="AB63" s="601"/>
      <c r="AC63" s="770" t="s">
        <v>440</v>
      </c>
      <c r="AD63" s="98"/>
      <c r="AE63" s="50">
        <v>-2</v>
      </c>
      <c r="AF63" s="299">
        <f>SUM(AD63*AE63)</f>
        <v>0</v>
      </c>
      <c r="AG63" s="95"/>
      <c r="AH63" s="95"/>
      <c r="AI63" s="95"/>
    </row>
    <row r="64" spans="1:37" s="56" customFormat="1" ht="24.95" customHeight="1" x14ac:dyDescent="0.15">
      <c r="A64" s="7"/>
      <c r="B64" s="773"/>
      <c r="C64" s="773"/>
      <c r="D64" s="773"/>
      <c r="E64" s="773"/>
      <c r="F64" s="773"/>
      <c r="G64" s="773"/>
      <c r="H64" s="773"/>
      <c r="I64" s="768"/>
      <c r="J64" s="768"/>
      <c r="K64" s="768"/>
      <c r="L64" s="360"/>
      <c r="M64" s="361"/>
      <c r="N64" s="361"/>
      <c r="O64" s="361"/>
      <c r="P64" s="361"/>
      <c r="Q64" s="361"/>
      <c r="R64" s="362"/>
      <c r="S64" s="768"/>
      <c r="T64" s="769"/>
      <c r="U64" s="6"/>
      <c r="V64" s="224" t="s">
        <v>102</v>
      </c>
      <c r="W64" s="225"/>
      <c r="X64" s="225"/>
      <c r="Y64" s="225"/>
      <c r="Z64" s="225"/>
      <c r="AA64" s="225"/>
      <c r="AB64" s="225"/>
      <c r="AC64" s="771"/>
      <c r="AD64" s="98"/>
      <c r="AE64" s="50">
        <v>2</v>
      </c>
      <c r="AF64" s="299">
        <f>SUM(AD64*AE64)</f>
        <v>0</v>
      </c>
      <c r="AG64" s="95"/>
      <c r="AH64" s="95"/>
      <c r="AI64" s="95"/>
    </row>
    <row r="65" spans="1:37" s="56" customFormat="1" ht="24.95" customHeight="1" x14ac:dyDescent="0.15">
      <c r="A65" s="7"/>
      <c r="B65" s="774"/>
      <c r="C65" s="774"/>
      <c r="D65" s="774"/>
      <c r="E65" s="774"/>
      <c r="F65" s="774"/>
      <c r="G65" s="774"/>
      <c r="H65" s="774"/>
      <c r="I65" s="767"/>
      <c r="J65" s="768"/>
      <c r="K65" s="768"/>
      <c r="L65" s="360"/>
      <c r="M65" s="361"/>
      <c r="N65" s="361"/>
      <c r="O65" s="361"/>
      <c r="P65" s="361"/>
      <c r="Q65" s="361"/>
      <c r="R65" s="362"/>
      <c r="S65" s="768"/>
      <c r="T65" s="769"/>
      <c r="U65" s="6"/>
      <c r="V65" s="224" t="s">
        <v>103</v>
      </c>
      <c r="W65" s="225"/>
      <c r="X65" s="225"/>
      <c r="Y65" s="225"/>
      <c r="Z65" s="225"/>
      <c r="AA65" s="225"/>
      <c r="AB65" s="225"/>
      <c r="AC65" s="772"/>
      <c r="AD65" s="99"/>
      <c r="AE65" s="100">
        <v>5</v>
      </c>
      <c r="AF65" s="299">
        <f>SUM(AD65*AE65)</f>
        <v>0</v>
      </c>
      <c r="AG65" s="95"/>
      <c r="AH65" s="95"/>
      <c r="AI65" s="95"/>
    </row>
    <row r="66" spans="1:37" s="56" customFormat="1" ht="24.75" customHeight="1" x14ac:dyDescent="0.15">
      <c r="A66" s="7"/>
      <c r="B66" s="766"/>
      <c r="C66" s="766"/>
      <c r="D66" s="766"/>
      <c r="E66" s="766"/>
      <c r="F66" s="766"/>
      <c r="G66" s="766"/>
      <c r="H66" s="766"/>
      <c r="I66" s="767"/>
      <c r="J66" s="768"/>
      <c r="K66" s="768"/>
      <c r="L66" s="360"/>
      <c r="M66" s="361"/>
      <c r="N66" s="361"/>
      <c r="O66" s="361"/>
      <c r="P66" s="361"/>
      <c r="Q66" s="361"/>
      <c r="R66" s="362"/>
      <c r="S66" s="768"/>
      <c r="T66" s="769"/>
      <c r="U66" s="6"/>
      <c r="V66" s="390" t="s">
        <v>3</v>
      </c>
      <c r="W66" s="391"/>
      <c r="X66" s="391"/>
      <c r="Y66" s="391"/>
      <c r="Z66" s="391"/>
      <c r="AA66" s="391"/>
      <c r="AB66" s="392"/>
      <c r="AC66" s="349" t="s">
        <v>262</v>
      </c>
      <c r="AD66" s="450"/>
      <c r="AE66" s="350"/>
      <c r="AF66" s="301">
        <f>SUM(AF63:AF65)</f>
        <v>0</v>
      </c>
      <c r="AG66" s="95"/>
      <c r="AH66" s="95"/>
      <c r="AI66" s="95"/>
    </row>
    <row r="67" spans="1:37" s="56" customFormat="1" ht="25.5" customHeight="1" x14ac:dyDescent="0.15">
      <c r="A67" s="7"/>
      <c r="B67" s="435"/>
      <c r="C67" s="437"/>
      <c r="D67" s="437"/>
      <c r="E67" s="437"/>
      <c r="F67" s="437"/>
      <c r="G67" s="437"/>
      <c r="H67" s="436"/>
      <c r="I67" s="435"/>
      <c r="J67" s="437"/>
      <c r="K67" s="436"/>
      <c r="L67" s="360"/>
      <c r="M67" s="361"/>
      <c r="N67" s="361"/>
      <c r="O67" s="361"/>
      <c r="P67" s="361"/>
      <c r="Q67" s="361"/>
      <c r="R67" s="362"/>
      <c r="S67" s="435"/>
      <c r="T67" s="436"/>
      <c r="U67" s="6"/>
      <c r="V67" s="2"/>
      <c r="W67" s="97"/>
      <c r="X67" s="2"/>
      <c r="Y67" s="2"/>
      <c r="Z67" s="2"/>
      <c r="AA67" s="6"/>
    </row>
    <row r="68" spans="1:37" s="56" customFormat="1" ht="26.25" customHeight="1" x14ac:dyDescent="0.15">
      <c r="A68" s="7"/>
      <c r="B68" s="17"/>
      <c r="C68" s="227"/>
      <c r="D68" s="227"/>
      <c r="E68" s="227"/>
      <c r="F68" s="227"/>
      <c r="G68" s="227"/>
      <c r="H68" s="227"/>
      <c r="I68" s="17"/>
      <c r="J68" s="17"/>
      <c r="K68" s="17"/>
      <c r="L68" s="213"/>
      <c r="M68" s="213"/>
      <c r="N68" s="213"/>
      <c r="O68" s="213"/>
      <c r="P68" s="213"/>
      <c r="Q68" s="213"/>
      <c r="R68" s="213"/>
      <c r="S68" s="17"/>
      <c r="T68" s="17"/>
      <c r="U68" s="17"/>
      <c r="V68" s="2"/>
      <c r="W68" s="97"/>
      <c r="X68" s="2"/>
      <c r="Y68" s="2"/>
      <c r="Z68" s="2"/>
      <c r="AA68" s="6"/>
    </row>
    <row r="69" spans="1:37" s="56" customFormat="1" ht="24.75" customHeight="1" x14ac:dyDescent="0.15">
      <c r="A69" s="17"/>
      <c r="B69" s="756" t="s">
        <v>462</v>
      </c>
      <c r="C69" s="756"/>
      <c r="D69" s="756"/>
      <c r="E69" s="756"/>
      <c r="F69" s="756"/>
      <c r="G69" s="756"/>
      <c r="H69" s="756"/>
      <c r="I69" s="756"/>
      <c r="J69" s="756"/>
      <c r="K69" s="756"/>
      <c r="L69" s="756"/>
      <c r="M69" s="756"/>
      <c r="N69" s="756"/>
      <c r="O69" s="756"/>
      <c r="P69" s="756"/>
      <c r="Q69" s="756"/>
      <c r="R69" s="756"/>
      <c r="S69" s="756"/>
      <c r="T69" s="756"/>
      <c r="U69" s="756"/>
      <c r="V69" s="756"/>
      <c r="W69" s="756"/>
      <c r="X69" s="756"/>
      <c r="Y69" s="756"/>
      <c r="Z69" s="756"/>
      <c r="AA69" s="756"/>
      <c r="AB69" s="756"/>
      <c r="AC69" s="756"/>
      <c r="AD69" s="756"/>
      <c r="AE69" s="756"/>
      <c r="AF69" s="756"/>
      <c r="AG69" s="756"/>
    </row>
    <row r="70" spans="1:37" s="56" customFormat="1" ht="24.75" customHeight="1" x14ac:dyDescent="0.15">
      <c r="A70" s="17"/>
      <c r="B70" s="757" t="s">
        <v>413</v>
      </c>
      <c r="C70" s="757"/>
      <c r="D70" s="757"/>
      <c r="E70" s="757"/>
      <c r="F70" s="757"/>
      <c r="G70" s="757"/>
      <c r="H70" s="757"/>
      <c r="I70" s="757" t="s">
        <v>277</v>
      </c>
      <c r="J70" s="757"/>
      <c r="K70" s="757"/>
      <c r="L70" s="757" t="s">
        <v>457</v>
      </c>
      <c r="M70" s="757"/>
      <c r="N70" s="757"/>
      <c r="O70" s="757"/>
      <c r="P70" s="757"/>
      <c r="Q70" s="757"/>
      <c r="R70" s="757"/>
      <c r="S70" s="746"/>
      <c r="T70" s="746"/>
      <c r="U70" s="746"/>
      <c r="V70" s="746"/>
      <c r="W70" s="746"/>
      <c r="X70" s="746"/>
      <c r="Y70" s="746"/>
      <c r="Z70" s="746"/>
      <c r="AA70" s="746"/>
      <c r="AB70" s="746"/>
      <c r="AC70" s="746"/>
      <c r="AD70" s="746"/>
      <c r="AE70" s="746"/>
    </row>
    <row r="71" spans="1:37" s="56" customFormat="1" ht="26.25" customHeight="1" x14ac:dyDescent="0.15">
      <c r="A71" s="315"/>
      <c r="B71" s="747"/>
      <c r="C71" s="747"/>
      <c r="D71" s="747"/>
      <c r="E71" s="747"/>
      <c r="F71" s="747"/>
      <c r="G71" s="747"/>
      <c r="H71" s="747"/>
      <c r="I71" s="748"/>
      <c r="J71" s="749"/>
      <c r="K71" s="749"/>
      <c r="L71" s="750"/>
      <c r="M71" s="751"/>
      <c r="N71" s="751"/>
      <c r="O71" s="751"/>
      <c r="P71" s="751"/>
      <c r="Q71" s="751"/>
      <c r="R71" s="752"/>
      <c r="S71" s="753"/>
      <c r="T71" s="754"/>
      <c r="U71" s="754"/>
      <c r="V71" s="755"/>
      <c r="W71" s="755"/>
      <c r="X71" s="755"/>
      <c r="Y71" s="755"/>
      <c r="Z71" s="755"/>
      <c r="AA71" s="755"/>
      <c r="AB71" s="755"/>
      <c r="AC71" s="753"/>
      <c r="AD71" s="754"/>
      <c r="AE71" s="754"/>
    </row>
    <row r="72" spans="1:37" s="56" customFormat="1" ht="26.25" customHeight="1" x14ac:dyDescent="0.15">
      <c r="A72" s="315"/>
      <c r="B72" s="758"/>
      <c r="C72" s="758"/>
      <c r="D72" s="758"/>
      <c r="E72" s="758"/>
      <c r="F72" s="758"/>
      <c r="G72" s="758"/>
      <c r="H72" s="758"/>
      <c r="I72" s="759"/>
      <c r="J72" s="760"/>
      <c r="K72" s="760"/>
      <c r="L72" s="750"/>
      <c r="M72" s="751"/>
      <c r="N72" s="751"/>
      <c r="O72" s="751"/>
      <c r="P72" s="751"/>
      <c r="Q72" s="751"/>
      <c r="R72" s="752"/>
      <c r="S72" s="753"/>
      <c r="T72" s="754"/>
      <c r="U72" s="754"/>
      <c r="V72" s="755"/>
      <c r="W72" s="755"/>
      <c r="X72" s="755"/>
      <c r="Y72" s="755"/>
      <c r="Z72" s="755"/>
      <c r="AA72" s="755"/>
      <c r="AB72" s="755"/>
      <c r="AC72" s="753"/>
      <c r="AD72" s="754"/>
      <c r="AE72" s="754"/>
    </row>
    <row r="73" spans="1:37" s="56" customFormat="1" ht="26.25" customHeight="1" x14ac:dyDescent="0.15">
      <c r="A73" s="315"/>
      <c r="B73" s="761"/>
      <c r="C73" s="762"/>
      <c r="D73" s="762"/>
      <c r="E73" s="762"/>
      <c r="F73" s="762"/>
      <c r="G73" s="762"/>
      <c r="H73" s="763"/>
      <c r="I73" s="748"/>
      <c r="J73" s="749"/>
      <c r="K73" s="749"/>
      <c r="L73" s="764"/>
      <c r="M73" s="764"/>
      <c r="N73" s="764"/>
      <c r="O73" s="764"/>
      <c r="P73" s="764"/>
      <c r="Q73" s="764"/>
      <c r="R73" s="764"/>
      <c r="S73" s="753"/>
      <c r="T73" s="754"/>
      <c r="U73" s="754"/>
      <c r="V73" s="765"/>
      <c r="W73" s="765"/>
      <c r="X73" s="765"/>
      <c r="Y73" s="765"/>
      <c r="Z73" s="765"/>
      <c r="AA73" s="765"/>
      <c r="AB73" s="765"/>
      <c r="AC73" s="753"/>
      <c r="AD73" s="754"/>
      <c r="AE73" s="754"/>
    </row>
    <row r="74" spans="1:37" s="56" customFormat="1" ht="26.25" customHeight="1" x14ac:dyDescent="0.15">
      <c r="A74" s="315"/>
      <c r="B74" s="758"/>
      <c r="C74" s="758"/>
      <c r="D74" s="758"/>
      <c r="E74" s="758"/>
      <c r="F74" s="758"/>
      <c r="G74" s="758"/>
      <c r="H74" s="758"/>
      <c r="I74" s="748"/>
      <c r="J74" s="749"/>
      <c r="K74" s="749"/>
      <c r="L74" s="760"/>
      <c r="M74" s="760"/>
      <c r="N74" s="760"/>
      <c r="O74" s="760"/>
      <c r="P74" s="760"/>
      <c r="Q74" s="760"/>
      <c r="R74" s="760"/>
      <c r="S74" s="753"/>
      <c r="T74" s="754"/>
      <c r="U74" s="754"/>
      <c r="V74" s="755"/>
      <c r="W74" s="755"/>
      <c r="X74" s="755"/>
      <c r="Y74" s="755"/>
      <c r="Z74" s="755"/>
      <c r="AA74" s="755"/>
      <c r="AB74" s="755"/>
      <c r="AC74" s="753"/>
      <c r="AD74" s="754"/>
      <c r="AE74" s="754"/>
    </row>
    <row r="75" spans="1:37" s="56" customFormat="1" ht="10.5" customHeight="1" x14ac:dyDescent="0.15">
      <c r="A75" s="7"/>
      <c r="B75" s="17"/>
      <c r="C75" s="227"/>
      <c r="D75" s="227"/>
      <c r="E75" s="227"/>
      <c r="F75" s="227"/>
      <c r="G75" s="227"/>
      <c r="H75" s="227"/>
      <c r="I75" s="17"/>
      <c r="J75" s="17"/>
      <c r="K75" s="17"/>
      <c r="L75" s="213"/>
      <c r="M75" s="213"/>
      <c r="N75" s="213"/>
      <c r="O75" s="213"/>
      <c r="P75" s="213"/>
      <c r="Q75" s="213"/>
      <c r="R75" s="213"/>
      <c r="S75" s="17"/>
      <c r="T75" s="17"/>
      <c r="U75" s="17"/>
      <c r="V75" s="2"/>
      <c r="W75" s="97"/>
      <c r="X75" s="2"/>
      <c r="Y75" s="2"/>
      <c r="Z75" s="2"/>
      <c r="AA75" s="6"/>
    </row>
    <row r="76" spans="1:37" s="56" customFormat="1" ht="21.75" customHeight="1" x14ac:dyDescent="0.15">
      <c r="A76" s="101" t="s">
        <v>140</v>
      </c>
      <c r="B76" s="6"/>
      <c r="C76" s="6"/>
      <c r="D76" s="6"/>
      <c r="E76" s="6"/>
      <c r="F76" s="6"/>
      <c r="G76" s="6"/>
      <c r="H76" s="6"/>
      <c r="I76" s="6"/>
      <c r="J76" s="6"/>
      <c r="K76" s="6"/>
      <c r="L76" s="6"/>
      <c r="M76" s="6"/>
      <c r="N76" s="6"/>
      <c r="O76" s="6"/>
      <c r="P76" s="6"/>
      <c r="Q76" s="6"/>
      <c r="R76" s="6"/>
      <c r="S76" s="6"/>
      <c r="T76" s="6"/>
      <c r="U76" s="6"/>
      <c r="V76" s="2"/>
      <c r="W76" s="97"/>
      <c r="X76" s="2"/>
      <c r="Y76" s="2"/>
      <c r="Z76" s="2"/>
      <c r="AA76" s="6"/>
    </row>
    <row r="77" spans="1:37" s="56" customFormat="1" ht="24.95" customHeight="1" x14ac:dyDescent="0.15">
      <c r="A77" s="239" t="s">
        <v>85</v>
      </c>
      <c r="B77" s="104" t="s">
        <v>141</v>
      </c>
      <c r="C77" s="104"/>
      <c r="D77" s="104"/>
      <c r="E77" s="104"/>
      <c r="F77" s="104"/>
      <c r="G77" s="6"/>
      <c r="H77" s="6"/>
      <c r="I77" s="6"/>
      <c r="J77" s="6"/>
      <c r="K77" s="6"/>
      <c r="L77" s="6"/>
      <c r="M77" s="6"/>
      <c r="N77" s="6"/>
      <c r="O77" s="6"/>
      <c r="P77" s="6"/>
      <c r="Q77" s="6"/>
      <c r="R77" s="6"/>
      <c r="S77" s="6"/>
      <c r="T77" s="2"/>
      <c r="U77" s="6"/>
      <c r="V77" s="2"/>
      <c r="W77" s="2"/>
      <c r="X77" s="2"/>
      <c r="Y77" s="2"/>
      <c r="Z77" s="2"/>
      <c r="AA77" s="2"/>
      <c r="AB77" s="2"/>
      <c r="AC77" s="2"/>
      <c r="AD77" s="2"/>
      <c r="AE77" s="2"/>
      <c r="AF77" s="2"/>
      <c r="AG77" s="2"/>
      <c r="AH77" s="2"/>
      <c r="AI77" s="97"/>
      <c r="AJ77" s="89"/>
      <c r="AK77" s="6"/>
    </row>
    <row r="78" spans="1:37" s="56" customFormat="1" ht="24.95" customHeight="1" x14ac:dyDescent="0.15">
      <c r="A78" s="7"/>
      <c r="B78" s="102" t="s">
        <v>30</v>
      </c>
      <c r="C78" s="102"/>
      <c r="D78" s="102"/>
      <c r="E78" s="102"/>
      <c r="F78" s="102"/>
      <c r="G78" s="102"/>
      <c r="H78" s="6"/>
      <c r="I78" s="6"/>
      <c r="J78" s="6"/>
      <c r="K78" s="6"/>
      <c r="L78" s="6"/>
      <c r="M78" s="3"/>
      <c r="N78" s="6"/>
      <c r="O78" s="6"/>
      <c r="P78" s="6"/>
      <c r="Q78" s="6"/>
      <c r="R78" s="6"/>
      <c r="S78" s="6"/>
      <c r="T78" s="8"/>
      <c r="U78" s="6"/>
      <c r="V78" s="89" t="s">
        <v>142</v>
      </c>
      <c r="W78" s="89"/>
      <c r="X78" s="89"/>
      <c r="Y78" s="89"/>
      <c r="Z78" s="89"/>
      <c r="AA78" s="712"/>
      <c r="AB78" s="712"/>
      <c r="AC78" s="712"/>
      <c r="AD78" s="712"/>
      <c r="AE78" s="712"/>
      <c r="AF78" s="712"/>
      <c r="AG78" s="712"/>
      <c r="AH78" s="45"/>
      <c r="AI78" s="180"/>
      <c r="AJ78" s="81"/>
      <c r="AK78" s="6"/>
    </row>
    <row r="79" spans="1:37" s="56" customFormat="1" ht="24.95" customHeight="1" thickBot="1" x14ac:dyDescent="0.2">
      <c r="A79" s="7"/>
      <c r="B79" s="739" t="s">
        <v>143</v>
      </c>
      <c r="C79" s="740"/>
      <c r="D79" s="740"/>
      <c r="E79" s="740"/>
      <c r="F79" s="740"/>
      <c r="G79" s="740"/>
      <c r="H79" s="740"/>
      <c r="I79" s="740"/>
      <c r="J79" s="740"/>
      <c r="K79" s="740"/>
      <c r="L79" s="740"/>
      <c r="M79" s="740"/>
      <c r="N79" s="741"/>
      <c r="O79" s="742" t="s">
        <v>144</v>
      </c>
      <c r="P79" s="743"/>
      <c r="Q79" s="739" t="s">
        <v>145</v>
      </c>
      <c r="R79" s="741"/>
      <c r="S79" s="744" t="s">
        <v>31</v>
      </c>
      <c r="T79" s="745"/>
      <c r="U79" s="6"/>
      <c r="V79" s="264"/>
      <c r="W79" s="264"/>
      <c r="X79" s="264"/>
      <c r="Y79" s="264"/>
      <c r="Z79" s="264"/>
      <c r="AA79" s="264"/>
      <c r="AB79" s="264"/>
      <c r="AC79" s="264"/>
      <c r="AD79" s="59" t="s">
        <v>279</v>
      </c>
      <c r="AE79" s="267" t="s">
        <v>278</v>
      </c>
      <c r="AF79" s="268" t="s">
        <v>259</v>
      </c>
      <c r="AG79" s="81"/>
      <c r="AH79" s="81"/>
      <c r="AI79" s="89"/>
    </row>
    <row r="80" spans="1:37" s="56" customFormat="1" ht="25.5" customHeight="1" thickTop="1" x14ac:dyDescent="0.15">
      <c r="A80" s="7"/>
      <c r="B80" s="730"/>
      <c r="C80" s="731"/>
      <c r="D80" s="731"/>
      <c r="E80" s="731"/>
      <c r="F80" s="731"/>
      <c r="G80" s="731"/>
      <c r="H80" s="731"/>
      <c r="I80" s="731"/>
      <c r="J80" s="731"/>
      <c r="K80" s="731"/>
      <c r="L80" s="731"/>
      <c r="M80" s="731"/>
      <c r="N80" s="732"/>
      <c r="O80" s="733"/>
      <c r="P80" s="734"/>
      <c r="Q80" s="735"/>
      <c r="R80" s="736"/>
      <c r="S80" s="737"/>
      <c r="T80" s="738"/>
      <c r="U80" s="6"/>
      <c r="V80" s="589" t="s">
        <v>383</v>
      </c>
      <c r="W80" s="590"/>
      <c r="X80" s="590"/>
      <c r="Y80" s="590"/>
      <c r="Z80" s="590"/>
      <c r="AA80" s="601"/>
      <c r="AB80" s="690" t="s">
        <v>258</v>
      </c>
      <c r="AC80" s="691"/>
      <c r="AD80" s="184">
        <f>S83</f>
        <v>0</v>
      </c>
      <c r="AE80" s="48">
        <v>0.33</v>
      </c>
      <c r="AF80" s="302">
        <f>SUM(AD80*AE80)</f>
        <v>0</v>
      </c>
      <c r="AG80" s="81"/>
      <c r="AH80" s="81"/>
      <c r="AI80" s="81"/>
    </row>
    <row r="81" spans="1:37" s="56" customFormat="1" ht="24.75" customHeight="1" x14ac:dyDescent="0.15">
      <c r="A81" s="7"/>
      <c r="B81" s="380"/>
      <c r="C81" s="381"/>
      <c r="D81" s="381"/>
      <c r="E81" s="381"/>
      <c r="F81" s="381"/>
      <c r="G81" s="381"/>
      <c r="H81" s="381"/>
      <c r="I81" s="381"/>
      <c r="J81" s="381"/>
      <c r="K81" s="381"/>
      <c r="L81" s="381"/>
      <c r="M81" s="381"/>
      <c r="N81" s="382"/>
      <c r="O81" s="515"/>
      <c r="P81" s="519"/>
      <c r="Q81" s="371"/>
      <c r="R81" s="347"/>
      <c r="S81" s="728"/>
      <c r="T81" s="729"/>
      <c r="U81" s="6"/>
      <c r="V81" s="390" t="s">
        <v>146</v>
      </c>
      <c r="W81" s="391"/>
      <c r="X81" s="391"/>
      <c r="Y81" s="391"/>
      <c r="Z81" s="391"/>
      <c r="AA81" s="392"/>
      <c r="AB81" s="349" t="s">
        <v>262</v>
      </c>
      <c r="AC81" s="450"/>
      <c r="AD81" s="350"/>
      <c r="AE81" s="87"/>
      <c r="AF81" s="301">
        <f>SUM(AF80)</f>
        <v>0</v>
      </c>
      <c r="AG81" s="106"/>
      <c r="AH81" s="106"/>
      <c r="AI81" s="106"/>
      <c r="AJ81" s="81"/>
      <c r="AK81" s="6"/>
    </row>
    <row r="82" spans="1:37" s="56" customFormat="1" ht="24.75" customHeight="1" x14ac:dyDescent="0.15">
      <c r="A82" s="7"/>
      <c r="B82" s="380"/>
      <c r="C82" s="381"/>
      <c r="D82" s="381"/>
      <c r="E82" s="381"/>
      <c r="F82" s="381"/>
      <c r="G82" s="381"/>
      <c r="H82" s="381"/>
      <c r="I82" s="381"/>
      <c r="J82" s="381"/>
      <c r="K82" s="381"/>
      <c r="L82" s="381"/>
      <c r="M82" s="381"/>
      <c r="N82" s="382"/>
      <c r="O82" s="515"/>
      <c r="P82" s="519"/>
      <c r="Q82" s="371"/>
      <c r="R82" s="347"/>
      <c r="S82" s="724"/>
      <c r="T82" s="725"/>
      <c r="U82" s="6"/>
      <c r="V82" s="2"/>
    </row>
    <row r="83" spans="1:37" s="56" customFormat="1" ht="24.95" customHeight="1" x14ac:dyDescent="0.15">
      <c r="A83" s="7"/>
      <c r="B83" s="553" t="s">
        <v>273</v>
      </c>
      <c r="C83" s="554"/>
      <c r="D83" s="554"/>
      <c r="E83" s="554"/>
      <c r="F83" s="554"/>
      <c r="G83" s="554"/>
      <c r="H83" s="554"/>
      <c r="I83" s="554"/>
      <c r="J83" s="554"/>
      <c r="K83" s="554"/>
      <c r="L83" s="554"/>
      <c r="M83" s="554"/>
      <c r="N83" s="554"/>
      <c r="O83" s="554"/>
      <c r="P83" s="554"/>
      <c r="Q83" s="554"/>
      <c r="R83" s="557"/>
      <c r="S83" s="726">
        <f>SUM(S80:T82)</f>
        <v>0</v>
      </c>
      <c r="T83" s="727"/>
      <c r="U83" s="6"/>
      <c r="V83" s="89"/>
      <c r="W83" s="6"/>
    </row>
    <row r="84" spans="1:37" s="56" customFormat="1" ht="16.5" customHeight="1" x14ac:dyDescent="0.15">
      <c r="A84" s="239"/>
      <c r="B84" s="6"/>
      <c r="C84" s="6"/>
      <c r="D84" s="6"/>
      <c r="E84" s="6"/>
      <c r="F84" s="6"/>
      <c r="G84" s="6"/>
      <c r="H84" s="6"/>
      <c r="I84" s="6"/>
      <c r="J84" s="6"/>
      <c r="K84" s="6"/>
      <c r="L84" s="6"/>
      <c r="M84" s="6"/>
      <c r="N84" s="6"/>
      <c r="O84" s="6"/>
      <c r="P84" s="6"/>
      <c r="Q84" s="6"/>
      <c r="R84" s="6"/>
      <c r="S84" s="6"/>
      <c r="T84" s="6"/>
      <c r="U84" s="6"/>
      <c r="V84" s="81"/>
      <c r="W84" s="6"/>
    </row>
    <row r="85" spans="1:37" s="108" customFormat="1" ht="25.5" customHeight="1" x14ac:dyDescent="0.15">
      <c r="A85" s="239" t="s">
        <v>98</v>
      </c>
      <c r="B85" s="548" t="s">
        <v>147</v>
      </c>
      <c r="C85" s="548"/>
      <c r="D85" s="548"/>
      <c r="E85" s="394"/>
      <c r="F85" s="548"/>
      <c r="G85" s="548"/>
      <c r="H85" s="548"/>
      <c r="I85" s="548"/>
      <c r="J85" s="6"/>
      <c r="K85" s="6"/>
      <c r="L85" s="8"/>
      <c r="M85" s="3"/>
      <c r="N85" s="6"/>
      <c r="O85" s="8"/>
      <c r="P85" s="6"/>
      <c r="Q85" s="207"/>
      <c r="R85" s="207"/>
      <c r="S85" s="207"/>
      <c r="T85" s="8"/>
      <c r="U85" s="6"/>
      <c r="V85" s="89" t="s">
        <v>4</v>
      </c>
      <c r="W85" s="89"/>
      <c r="X85" s="89"/>
      <c r="Y85" s="89"/>
      <c r="Z85" s="89"/>
      <c r="AA85" s="712"/>
      <c r="AB85" s="712"/>
      <c r="AC85" s="712"/>
      <c r="AD85" s="712"/>
      <c r="AE85" s="712"/>
      <c r="AF85" s="712"/>
      <c r="AG85" s="712"/>
      <c r="AH85" s="45"/>
      <c r="AJ85" s="81"/>
      <c r="AK85" s="13"/>
    </row>
    <row r="86" spans="1:37" s="108" customFormat="1" ht="24.75" customHeight="1" x14ac:dyDescent="0.15">
      <c r="A86" s="11"/>
      <c r="B86" s="505" t="s">
        <v>148</v>
      </c>
      <c r="C86" s="507"/>
      <c r="D86" s="713" t="s">
        <v>32</v>
      </c>
      <c r="E86" s="714"/>
      <c r="F86" s="714"/>
      <c r="G86" s="714"/>
      <c r="H86" s="714"/>
      <c r="I86" s="714"/>
      <c r="J86" s="714"/>
      <c r="K86" s="714"/>
      <c r="L86" s="715"/>
      <c r="M86" s="717" t="s">
        <v>450</v>
      </c>
      <c r="N86" s="718"/>
      <c r="O86" s="718"/>
      <c r="P86" s="719"/>
      <c r="Q86" s="717" t="s">
        <v>149</v>
      </c>
      <c r="R86" s="718"/>
      <c r="S86" s="718"/>
      <c r="T86" s="719"/>
      <c r="U86" s="6"/>
      <c r="V86" s="264"/>
      <c r="W86" s="263"/>
      <c r="X86" s="263"/>
      <c r="Y86" s="263"/>
      <c r="Z86" s="263"/>
      <c r="AA86" s="263"/>
      <c r="AB86" s="263"/>
      <c r="AC86" s="263"/>
      <c r="AD86" s="30"/>
      <c r="AE86" s="59" t="s">
        <v>279</v>
      </c>
      <c r="AF86" s="267" t="s">
        <v>278</v>
      </c>
      <c r="AG86" s="268" t="s">
        <v>259</v>
      </c>
      <c r="AH86" s="73"/>
      <c r="AI86" s="74"/>
      <c r="AJ86" s="13"/>
    </row>
    <row r="87" spans="1:37" s="108" customFormat="1" ht="24.95" customHeight="1" x14ac:dyDescent="0.15">
      <c r="A87" s="11"/>
      <c r="B87" s="414"/>
      <c r="C87" s="416"/>
      <c r="D87" s="716"/>
      <c r="E87" s="535"/>
      <c r="F87" s="535"/>
      <c r="G87" s="535"/>
      <c r="H87" s="535"/>
      <c r="I87" s="535"/>
      <c r="J87" s="535"/>
      <c r="K87" s="535"/>
      <c r="L87" s="536"/>
      <c r="M87" s="720" t="s">
        <v>28</v>
      </c>
      <c r="N87" s="721"/>
      <c r="O87" s="722" t="s">
        <v>150</v>
      </c>
      <c r="P87" s="723"/>
      <c r="Q87" s="720" t="s">
        <v>151</v>
      </c>
      <c r="R87" s="721"/>
      <c r="S87" s="722" t="s">
        <v>152</v>
      </c>
      <c r="T87" s="723"/>
      <c r="U87" s="6"/>
      <c r="V87" s="696" t="s">
        <v>353</v>
      </c>
      <c r="W87" s="697"/>
      <c r="X87" s="697"/>
      <c r="Y87" s="697"/>
      <c r="Z87" s="697"/>
      <c r="AA87" s="697"/>
      <c r="AB87" s="707"/>
      <c r="AC87" s="514" t="s">
        <v>88</v>
      </c>
      <c r="AD87" s="368"/>
      <c r="AE87" s="92">
        <f>B88</f>
        <v>0</v>
      </c>
      <c r="AF87" s="50">
        <v>5</v>
      </c>
      <c r="AG87" s="294">
        <f>SUM(AE87*AF87)</f>
        <v>0</v>
      </c>
      <c r="AH87" s="81"/>
      <c r="AI87" s="81"/>
    </row>
    <row r="88" spans="1:37" s="108" customFormat="1" ht="24.75" customHeight="1" x14ac:dyDescent="0.15">
      <c r="A88" s="11"/>
      <c r="B88" s="708"/>
      <c r="C88" s="709"/>
      <c r="D88" s="360"/>
      <c r="E88" s="361"/>
      <c r="F88" s="361"/>
      <c r="G88" s="361"/>
      <c r="H88" s="361"/>
      <c r="I88" s="361"/>
      <c r="J88" s="361"/>
      <c r="K88" s="361"/>
      <c r="L88" s="362"/>
      <c r="M88" s="435"/>
      <c r="N88" s="710"/>
      <c r="O88" s="711"/>
      <c r="P88" s="436"/>
      <c r="Q88" s="435"/>
      <c r="R88" s="710"/>
      <c r="S88" s="711"/>
      <c r="T88" s="436"/>
      <c r="U88" s="13"/>
      <c r="V88" s="696" t="s">
        <v>354</v>
      </c>
      <c r="W88" s="697"/>
      <c r="X88" s="697"/>
      <c r="Y88" s="697"/>
      <c r="Z88" s="697"/>
      <c r="AA88" s="697"/>
      <c r="AB88" s="697"/>
      <c r="AC88" s="82"/>
      <c r="AD88" s="82"/>
      <c r="AE88" s="82"/>
      <c r="AF88" s="49"/>
      <c r="AG88" s="303"/>
      <c r="AH88" s="81"/>
      <c r="AI88" s="81"/>
    </row>
    <row r="89" spans="1:37" s="108" customFormat="1" ht="24.75" customHeight="1" x14ac:dyDescent="0.15">
      <c r="A89" s="11"/>
      <c r="B89" s="704"/>
      <c r="C89" s="704"/>
      <c r="D89" s="705"/>
      <c r="E89" s="705"/>
      <c r="F89" s="705"/>
      <c r="G89" s="705"/>
      <c r="H89" s="705"/>
      <c r="I89" s="705"/>
      <c r="J89" s="705"/>
      <c r="K89" s="705"/>
      <c r="L89" s="705"/>
      <c r="M89" s="706"/>
      <c r="N89" s="706"/>
      <c r="O89" s="706"/>
      <c r="P89" s="706"/>
      <c r="Q89" s="706"/>
      <c r="R89" s="706"/>
      <c r="S89" s="706"/>
      <c r="T89" s="706"/>
      <c r="U89" s="13"/>
      <c r="V89" s="696" t="s">
        <v>355</v>
      </c>
      <c r="W89" s="697"/>
      <c r="X89" s="697"/>
      <c r="Y89" s="697"/>
      <c r="Z89" s="697"/>
      <c r="AA89" s="697"/>
      <c r="AB89" s="697"/>
      <c r="AC89" s="514" t="s">
        <v>5</v>
      </c>
      <c r="AD89" s="368"/>
      <c r="AE89" s="94">
        <f>M88+O88</f>
        <v>0</v>
      </c>
      <c r="AF89" s="100">
        <v>5</v>
      </c>
      <c r="AG89" s="304">
        <f>AE89*AF89</f>
        <v>0</v>
      </c>
      <c r="AH89" s="81"/>
      <c r="AI89" s="81"/>
    </row>
    <row r="90" spans="1:37" s="108" customFormat="1" ht="24.75" customHeight="1" x14ac:dyDescent="0.15">
      <c r="A90" s="11"/>
      <c r="B90" s="12"/>
      <c r="C90" s="12"/>
      <c r="D90" s="12"/>
      <c r="E90" s="12"/>
      <c r="F90" s="12"/>
      <c r="G90" s="12"/>
      <c r="H90" s="12"/>
      <c r="I90" s="12"/>
      <c r="J90" s="12"/>
      <c r="K90" s="12"/>
      <c r="L90" s="12"/>
      <c r="M90" s="12"/>
      <c r="N90" s="12"/>
      <c r="O90" s="12"/>
      <c r="P90" s="12"/>
      <c r="Q90" s="12"/>
      <c r="R90" s="12"/>
      <c r="S90" s="12"/>
      <c r="T90" s="12"/>
      <c r="U90" s="13"/>
      <c r="V90" s="698" t="s">
        <v>356</v>
      </c>
      <c r="W90" s="699"/>
      <c r="X90" s="699"/>
      <c r="Y90" s="699"/>
      <c r="Z90" s="699"/>
      <c r="AA90" s="699"/>
      <c r="AB90" s="700"/>
      <c r="AC90" s="514" t="s">
        <v>104</v>
      </c>
      <c r="AD90" s="368"/>
      <c r="AE90" s="284">
        <f>Q88</f>
        <v>0</v>
      </c>
      <c r="AF90" s="85">
        <v>2</v>
      </c>
      <c r="AG90" s="299">
        <f>AE90*AF90</f>
        <v>0</v>
      </c>
      <c r="AH90" s="81"/>
      <c r="AI90" s="81"/>
    </row>
    <row r="91" spans="1:37" s="108" customFormat="1" ht="24.75" customHeight="1" x14ac:dyDescent="0.15">
      <c r="A91" s="11"/>
      <c r="B91" s="12"/>
      <c r="C91" s="12"/>
      <c r="D91" s="12"/>
      <c r="E91" s="12"/>
      <c r="F91" s="12"/>
      <c r="G91" s="12"/>
      <c r="H91" s="12"/>
      <c r="I91" s="12"/>
      <c r="J91" s="12"/>
      <c r="K91" s="12"/>
      <c r="L91" s="12"/>
      <c r="M91" s="12"/>
      <c r="N91" s="12"/>
      <c r="O91" s="12"/>
      <c r="P91" s="12"/>
      <c r="Q91" s="12"/>
      <c r="R91" s="12"/>
      <c r="S91" s="12"/>
      <c r="T91" s="12"/>
      <c r="U91" s="13"/>
      <c r="V91" s="701"/>
      <c r="W91" s="702"/>
      <c r="X91" s="702"/>
      <c r="Y91" s="702"/>
      <c r="Z91" s="702"/>
      <c r="AA91" s="702"/>
      <c r="AB91" s="703"/>
      <c r="AC91" s="514" t="s">
        <v>105</v>
      </c>
      <c r="AD91" s="368"/>
      <c r="AE91" s="92">
        <f>S88</f>
        <v>0</v>
      </c>
      <c r="AF91" s="50">
        <v>1</v>
      </c>
      <c r="AG91" s="299">
        <f>AE91*AF91</f>
        <v>0</v>
      </c>
      <c r="AH91" s="81"/>
      <c r="AI91" s="81"/>
    </row>
    <row r="92" spans="1:37" s="56" customFormat="1" ht="24.75" customHeight="1" x14ac:dyDescent="0.15">
      <c r="A92" s="11"/>
      <c r="B92" s="12"/>
      <c r="C92" s="12"/>
      <c r="D92" s="12"/>
      <c r="E92" s="12"/>
      <c r="F92" s="12"/>
      <c r="G92" s="12"/>
      <c r="H92" s="12"/>
      <c r="I92" s="110" t="s">
        <v>359</v>
      </c>
      <c r="J92" s="12"/>
      <c r="K92" s="12"/>
      <c r="L92" s="12"/>
      <c r="M92" s="12"/>
      <c r="N92" s="12"/>
      <c r="O92" s="12"/>
      <c r="P92" s="12"/>
      <c r="Q92" s="12"/>
      <c r="R92" s="12"/>
      <c r="S92" s="12"/>
      <c r="T92" s="12"/>
      <c r="U92" s="13"/>
      <c r="V92" s="390" t="s">
        <v>153</v>
      </c>
      <c r="W92" s="391"/>
      <c r="X92" s="391"/>
      <c r="Y92" s="391"/>
      <c r="Z92" s="391"/>
      <c r="AA92" s="391"/>
      <c r="AB92" s="392"/>
      <c r="AC92" s="349" t="s">
        <v>262</v>
      </c>
      <c r="AD92" s="450"/>
      <c r="AE92" s="350"/>
      <c r="AF92" s="87"/>
      <c r="AG92" s="301">
        <f>SUM(AG87:AG91)</f>
        <v>0</v>
      </c>
      <c r="AH92" s="81"/>
      <c r="AI92" s="81"/>
    </row>
    <row r="93" spans="1:37" s="56" customFormat="1" ht="21" customHeight="1" x14ac:dyDescent="0.15">
      <c r="A93" s="11"/>
      <c r="B93" s="12"/>
      <c r="C93" s="12"/>
      <c r="D93" s="12"/>
      <c r="E93" s="12"/>
      <c r="F93" s="12"/>
      <c r="G93" s="12"/>
      <c r="H93" s="12"/>
      <c r="I93" s="12"/>
      <c r="J93" s="12"/>
      <c r="K93" s="12"/>
      <c r="L93" s="12"/>
      <c r="M93" s="12"/>
      <c r="N93" s="12"/>
      <c r="O93" s="12"/>
      <c r="P93" s="12"/>
      <c r="Q93" s="12"/>
      <c r="R93" s="12"/>
      <c r="S93" s="12"/>
      <c r="T93" s="12"/>
      <c r="U93" s="13"/>
      <c r="V93" s="105"/>
      <c r="W93" s="105"/>
      <c r="X93" s="105"/>
      <c r="Y93" s="105"/>
      <c r="Z93" s="105"/>
      <c r="AA93" s="105"/>
      <c r="AB93" s="105"/>
      <c r="AC93" s="105"/>
      <c r="AD93" s="105"/>
      <c r="AE93" s="105"/>
      <c r="AF93" s="105"/>
      <c r="AG93" s="106"/>
      <c r="AH93" s="106"/>
      <c r="AI93" s="106"/>
      <c r="AJ93" s="6"/>
    </row>
    <row r="94" spans="1:37" s="56" customFormat="1" ht="28.5" customHeight="1" x14ac:dyDescent="0.15">
      <c r="A94" s="111" t="s">
        <v>154</v>
      </c>
      <c r="B94" s="89" t="s">
        <v>437</v>
      </c>
      <c r="C94" s="91"/>
      <c r="D94" s="91"/>
      <c r="E94" s="91"/>
      <c r="F94" s="91"/>
      <c r="G94" s="91"/>
      <c r="H94" s="91"/>
      <c r="I94" s="91"/>
      <c r="J94" s="91"/>
      <c r="K94" s="91"/>
      <c r="L94" s="91"/>
      <c r="M94" s="91"/>
      <c r="N94" s="91"/>
      <c r="O94" s="91"/>
      <c r="P94" s="91"/>
      <c r="Q94" s="91"/>
      <c r="R94" s="91"/>
      <c r="S94" s="91"/>
      <c r="T94" s="91"/>
      <c r="U94" s="6"/>
      <c r="V94" s="89" t="s">
        <v>155</v>
      </c>
      <c r="W94" s="91"/>
      <c r="X94" s="91"/>
      <c r="Y94" s="91"/>
      <c r="Z94" s="91"/>
      <c r="AA94" s="91"/>
      <c r="AB94" s="91"/>
      <c r="AC94" s="91"/>
      <c r="AD94" s="187"/>
      <c r="AE94" s="187"/>
      <c r="AF94" s="187"/>
      <c r="AG94" s="187"/>
      <c r="AH94" s="187"/>
      <c r="AI94" s="187"/>
      <c r="AJ94" s="91"/>
      <c r="AK94" s="6"/>
    </row>
    <row r="95" spans="1:37" s="56" customFormat="1" ht="28.5" customHeight="1" x14ac:dyDescent="0.15">
      <c r="A95" s="111"/>
      <c r="B95" s="398" t="s">
        <v>156</v>
      </c>
      <c r="C95" s="399"/>
      <c r="D95" s="399"/>
      <c r="E95" s="399"/>
      <c r="F95" s="399"/>
      <c r="G95" s="399"/>
      <c r="H95" s="399"/>
      <c r="I95" s="399"/>
      <c r="J95" s="399"/>
      <c r="K95" s="399"/>
      <c r="L95" s="399"/>
      <c r="M95" s="399"/>
      <c r="N95" s="399"/>
      <c r="O95" s="400"/>
      <c r="P95" s="692" t="s">
        <v>157</v>
      </c>
      <c r="Q95" s="693"/>
      <c r="R95" s="694" t="s">
        <v>158</v>
      </c>
      <c r="S95" s="695"/>
      <c r="T95" s="182"/>
      <c r="U95" s="6"/>
      <c r="V95" s="264"/>
      <c r="W95" s="263"/>
      <c r="X95" s="263"/>
      <c r="Y95" s="263"/>
      <c r="Z95" s="263"/>
      <c r="AA95" s="263"/>
      <c r="AB95" s="263"/>
      <c r="AC95" s="263"/>
      <c r="AD95" s="59" t="s">
        <v>279</v>
      </c>
      <c r="AE95" s="267" t="s">
        <v>278</v>
      </c>
      <c r="AF95" s="268" t="s">
        <v>259</v>
      </c>
      <c r="AG95" s="34"/>
      <c r="AH95" s="34"/>
      <c r="AI95" s="74"/>
      <c r="AJ95" s="6"/>
    </row>
    <row r="96" spans="1:37" s="56" customFormat="1" ht="24.95" customHeight="1" x14ac:dyDescent="0.15">
      <c r="A96" s="111"/>
      <c r="B96" s="380"/>
      <c r="C96" s="381"/>
      <c r="D96" s="381"/>
      <c r="E96" s="381"/>
      <c r="F96" s="381"/>
      <c r="G96" s="381"/>
      <c r="H96" s="381"/>
      <c r="I96" s="381"/>
      <c r="J96" s="381"/>
      <c r="K96" s="381"/>
      <c r="L96" s="381"/>
      <c r="M96" s="381"/>
      <c r="N96" s="381"/>
      <c r="O96" s="381"/>
      <c r="P96" s="515"/>
      <c r="Q96" s="519"/>
      <c r="R96" s="686"/>
      <c r="S96" s="687"/>
      <c r="T96" s="183"/>
      <c r="U96" s="93"/>
      <c r="V96" s="589" t="s">
        <v>357</v>
      </c>
      <c r="W96" s="590"/>
      <c r="X96" s="590"/>
      <c r="Y96" s="590"/>
      <c r="Z96" s="590"/>
      <c r="AA96" s="601"/>
      <c r="AB96" s="690" t="s">
        <v>258</v>
      </c>
      <c r="AC96" s="691"/>
      <c r="AD96" s="283">
        <f>R99</f>
        <v>0</v>
      </c>
      <c r="AE96" s="50">
        <v>0.5</v>
      </c>
      <c r="AF96" s="299">
        <f>SUM(AD96*AE96)</f>
        <v>0</v>
      </c>
      <c r="AG96" s="81"/>
      <c r="AH96" s="81"/>
      <c r="AI96" s="81"/>
    </row>
    <row r="97" spans="1:37" s="56" customFormat="1" ht="24.75" customHeight="1" x14ac:dyDescent="0.15">
      <c r="A97" s="111"/>
      <c r="B97" s="380"/>
      <c r="C97" s="381"/>
      <c r="D97" s="381"/>
      <c r="E97" s="381"/>
      <c r="F97" s="381"/>
      <c r="G97" s="381"/>
      <c r="H97" s="381"/>
      <c r="I97" s="381"/>
      <c r="J97" s="381"/>
      <c r="K97" s="381"/>
      <c r="L97" s="381"/>
      <c r="M97" s="381"/>
      <c r="N97" s="381"/>
      <c r="O97" s="381"/>
      <c r="P97" s="515"/>
      <c r="Q97" s="519"/>
      <c r="R97" s="686"/>
      <c r="S97" s="687"/>
      <c r="T97" s="183"/>
      <c r="U97" s="2"/>
      <c r="V97" s="390" t="s">
        <v>6</v>
      </c>
      <c r="W97" s="391"/>
      <c r="X97" s="391"/>
      <c r="Y97" s="391"/>
      <c r="Z97" s="391"/>
      <c r="AA97" s="392"/>
      <c r="AB97" s="349" t="s">
        <v>262</v>
      </c>
      <c r="AC97" s="450"/>
      <c r="AD97" s="350"/>
      <c r="AE97" s="87"/>
      <c r="AF97" s="301">
        <f>SUM(AF96)</f>
        <v>0</v>
      </c>
      <c r="AG97" s="81"/>
      <c r="AH97" s="81"/>
      <c r="AI97" s="81"/>
    </row>
    <row r="98" spans="1:37" s="56" customFormat="1" ht="24.75" customHeight="1" x14ac:dyDescent="0.15">
      <c r="A98" s="111"/>
      <c r="B98" s="380"/>
      <c r="C98" s="381"/>
      <c r="D98" s="381"/>
      <c r="E98" s="381"/>
      <c r="F98" s="381"/>
      <c r="G98" s="381"/>
      <c r="H98" s="381"/>
      <c r="I98" s="381"/>
      <c r="J98" s="381"/>
      <c r="K98" s="381"/>
      <c r="L98" s="381"/>
      <c r="M98" s="381"/>
      <c r="N98" s="381"/>
      <c r="O98" s="382"/>
      <c r="P98" s="515"/>
      <c r="Q98" s="519"/>
      <c r="R98" s="686"/>
      <c r="S98" s="687"/>
      <c r="T98" s="183"/>
      <c r="U98" s="6"/>
      <c r="V98" s="81"/>
      <c r="W98" s="6"/>
    </row>
    <row r="99" spans="1:37" s="56" customFormat="1" ht="24.95" customHeight="1" x14ac:dyDescent="0.15">
      <c r="A99" s="111"/>
      <c r="B99" s="398" t="s">
        <v>159</v>
      </c>
      <c r="C99" s="399"/>
      <c r="D99" s="399"/>
      <c r="E99" s="399"/>
      <c r="F99" s="399"/>
      <c r="G99" s="399"/>
      <c r="H99" s="399"/>
      <c r="I99" s="399"/>
      <c r="J99" s="399"/>
      <c r="K99" s="399"/>
      <c r="L99" s="399"/>
      <c r="M99" s="399"/>
      <c r="N99" s="399"/>
      <c r="O99" s="399"/>
      <c r="P99" s="399"/>
      <c r="Q99" s="400"/>
      <c r="R99" s="688">
        <f>SUM(R96:S98)</f>
        <v>0</v>
      </c>
      <c r="S99" s="689"/>
      <c r="T99" s="183"/>
      <c r="U99" s="6"/>
      <c r="V99" s="81"/>
      <c r="W99" s="6"/>
    </row>
    <row r="100" spans="1:37" s="56" customFormat="1" ht="24.95" customHeight="1" x14ac:dyDescent="0.15">
      <c r="A100" s="7"/>
      <c r="B100" s="6"/>
      <c r="C100" s="6"/>
      <c r="D100" s="6"/>
      <c r="E100" s="6"/>
      <c r="F100" s="6"/>
      <c r="G100" s="6"/>
      <c r="H100" s="6"/>
      <c r="I100" s="6"/>
      <c r="J100" s="6"/>
      <c r="K100" s="6"/>
      <c r="L100" s="6"/>
      <c r="M100" s="6"/>
      <c r="N100" s="6"/>
      <c r="O100" s="6"/>
      <c r="P100" s="6"/>
      <c r="Q100" s="6"/>
      <c r="R100" s="6"/>
      <c r="S100" s="6"/>
      <c r="T100" s="2"/>
      <c r="U100" s="6"/>
      <c r="V100" s="2"/>
      <c r="W100" s="2"/>
      <c r="X100" s="2"/>
      <c r="Y100" s="2"/>
      <c r="Z100" s="2"/>
      <c r="AA100" s="2"/>
      <c r="AB100" s="2"/>
      <c r="AC100" s="2"/>
      <c r="AD100" s="2"/>
      <c r="AE100" s="2"/>
      <c r="AF100" s="2"/>
      <c r="AG100" s="2"/>
      <c r="AH100" s="2"/>
      <c r="AI100" s="97"/>
      <c r="AJ100" s="2"/>
      <c r="AK100" s="6"/>
    </row>
    <row r="101" spans="1:37" s="38" customFormat="1" ht="30.75" customHeight="1" x14ac:dyDescent="0.15">
      <c r="A101" s="113" t="s">
        <v>160</v>
      </c>
      <c r="B101" s="394" t="s">
        <v>161</v>
      </c>
      <c r="C101" s="394"/>
      <c r="D101" s="394"/>
      <c r="E101" s="394"/>
      <c r="F101" s="394"/>
      <c r="G101" s="394"/>
      <c r="H101" s="394"/>
      <c r="I101" s="394"/>
      <c r="J101" s="394"/>
      <c r="K101" s="394"/>
      <c r="L101" s="394"/>
      <c r="M101" s="394"/>
      <c r="N101" s="394"/>
      <c r="O101" s="394"/>
      <c r="P101" s="394"/>
      <c r="Q101" s="394"/>
      <c r="R101" s="394"/>
      <c r="S101" s="394"/>
      <c r="T101" s="394"/>
      <c r="U101" s="6"/>
      <c r="V101" s="394" t="s">
        <v>162</v>
      </c>
      <c r="W101" s="394"/>
      <c r="X101" s="394"/>
      <c r="Y101" s="394"/>
      <c r="Z101" s="394"/>
      <c r="AA101" s="394"/>
      <c r="AB101" s="685" t="s">
        <v>106</v>
      </c>
      <c r="AC101" s="685"/>
      <c r="AD101" s="685"/>
      <c r="AE101" s="685"/>
      <c r="AF101" s="685"/>
      <c r="AG101" s="685"/>
      <c r="AH101" s="685"/>
      <c r="AI101" s="40"/>
      <c r="AJ101" s="91"/>
      <c r="AK101" s="6"/>
    </row>
    <row r="102" spans="1:37" s="38" customFormat="1" ht="30.75" customHeight="1" x14ac:dyDescent="0.15">
      <c r="A102" s="113"/>
      <c r="B102" s="6" t="s">
        <v>163</v>
      </c>
      <c r="C102" s="6"/>
      <c r="D102" s="6"/>
      <c r="E102" s="6"/>
      <c r="F102" s="6"/>
      <c r="G102" s="6"/>
      <c r="H102" s="6"/>
      <c r="I102" s="6"/>
      <c r="J102" s="6"/>
      <c r="K102" s="6"/>
      <c r="L102" s="6"/>
      <c r="M102" s="6"/>
      <c r="N102" s="6"/>
      <c r="O102" s="6"/>
      <c r="P102" s="6"/>
      <c r="Q102" s="6"/>
      <c r="R102" s="6"/>
      <c r="S102" s="6"/>
      <c r="T102" s="6"/>
      <c r="U102" s="6"/>
      <c r="V102" s="264"/>
      <c r="W102" s="263"/>
      <c r="X102" s="263"/>
      <c r="Y102" s="263"/>
      <c r="Z102" s="263"/>
      <c r="AA102" s="263"/>
      <c r="AB102" s="263"/>
      <c r="AC102" s="263"/>
      <c r="AD102" s="59" t="s">
        <v>279</v>
      </c>
      <c r="AE102" s="267" t="s">
        <v>278</v>
      </c>
      <c r="AF102" s="268" t="s">
        <v>259</v>
      </c>
      <c r="AG102" s="74"/>
      <c r="AH102" s="74"/>
      <c r="AI102" s="91"/>
    </row>
    <row r="103" spans="1:37" s="38" customFormat="1" ht="30" customHeight="1" x14ac:dyDescent="0.15">
      <c r="A103" s="113"/>
      <c r="B103" s="351" t="s">
        <v>164</v>
      </c>
      <c r="C103" s="352"/>
      <c r="D103" s="352"/>
      <c r="E103" s="352"/>
      <c r="F103" s="352"/>
      <c r="G103" s="352"/>
      <c r="H103" s="352"/>
      <c r="I103" s="352"/>
      <c r="J103" s="353"/>
      <c r="K103" s="354" t="s">
        <v>165</v>
      </c>
      <c r="L103" s="355"/>
      <c r="M103" s="355"/>
      <c r="N103" s="355"/>
      <c r="O103" s="355"/>
      <c r="P103" s="355"/>
      <c r="Q103" s="355"/>
      <c r="R103" s="355"/>
      <c r="S103" s="355"/>
      <c r="T103" s="356"/>
      <c r="U103" s="6"/>
      <c r="V103" s="589" t="s">
        <v>375</v>
      </c>
      <c r="W103" s="590"/>
      <c r="X103" s="590"/>
      <c r="Y103" s="590"/>
      <c r="Z103" s="590"/>
      <c r="AA103" s="590"/>
      <c r="AB103" s="601"/>
      <c r="AC103" s="682" t="s">
        <v>441</v>
      </c>
      <c r="AD103" s="191">
        <v>0</v>
      </c>
      <c r="AE103" s="50">
        <v>0.3</v>
      </c>
      <c r="AF103" s="299">
        <f>SUM(AD103*AE103)</f>
        <v>0</v>
      </c>
      <c r="AG103" s="91"/>
      <c r="AH103" s="91"/>
      <c r="AI103" s="91"/>
    </row>
    <row r="104" spans="1:37" s="56" customFormat="1" ht="30" customHeight="1" x14ac:dyDescent="0.15">
      <c r="A104" s="113"/>
      <c r="B104" s="680"/>
      <c r="C104" s="680"/>
      <c r="D104" s="680"/>
      <c r="E104" s="680"/>
      <c r="F104" s="680"/>
      <c r="G104" s="680"/>
      <c r="H104" s="680"/>
      <c r="I104" s="680"/>
      <c r="J104" s="680"/>
      <c r="K104" s="672"/>
      <c r="L104" s="673"/>
      <c r="M104" s="673"/>
      <c r="N104" s="673"/>
      <c r="O104" s="673"/>
      <c r="P104" s="673"/>
      <c r="Q104" s="673"/>
      <c r="R104" s="673"/>
      <c r="S104" s="673"/>
      <c r="T104" s="674"/>
      <c r="U104" s="6"/>
      <c r="V104" s="589" t="s">
        <v>376</v>
      </c>
      <c r="W104" s="590"/>
      <c r="X104" s="590"/>
      <c r="Y104" s="590"/>
      <c r="Z104" s="590"/>
      <c r="AA104" s="590"/>
      <c r="AB104" s="601"/>
      <c r="AC104" s="683"/>
      <c r="AD104" s="191">
        <v>0</v>
      </c>
      <c r="AE104" s="50">
        <v>0.4</v>
      </c>
      <c r="AF104" s="299">
        <f>SUM(AD104*AE104)</f>
        <v>0</v>
      </c>
      <c r="AG104" s="114"/>
      <c r="AH104" s="114"/>
      <c r="AI104" s="91"/>
    </row>
    <row r="105" spans="1:37" s="56" customFormat="1" ht="36.75" customHeight="1" x14ac:dyDescent="0.15">
      <c r="A105" s="113"/>
      <c r="B105" s="680"/>
      <c r="C105" s="680"/>
      <c r="D105" s="680"/>
      <c r="E105" s="680"/>
      <c r="F105" s="680"/>
      <c r="G105" s="680"/>
      <c r="H105" s="680"/>
      <c r="I105" s="680"/>
      <c r="J105" s="680"/>
      <c r="K105" s="672"/>
      <c r="L105" s="673"/>
      <c r="M105" s="673"/>
      <c r="N105" s="673"/>
      <c r="O105" s="673"/>
      <c r="P105" s="673"/>
      <c r="Q105" s="673"/>
      <c r="R105" s="673"/>
      <c r="S105" s="673"/>
      <c r="T105" s="674"/>
      <c r="U105" s="6"/>
      <c r="V105" s="589" t="s">
        <v>377</v>
      </c>
      <c r="W105" s="590"/>
      <c r="X105" s="590"/>
      <c r="Y105" s="590"/>
      <c r="Z105" s="590"/>
      <c r="AA105" s="590"/>
      <c r="AB105" s="601"/>
      <c r="AC105" s="684"/>
      <c r="AD105" s="191">
        <v>0</v>
      </c>
      <c r="AE105" s="50">
        <v>0.3</v>
      </c>
      <c r="AF105" s="299">
        <f>SUM(AD105*AE105)</f>
        <v>0</v>
      </c>
      <c r="AG105" s="114"/>
      <c r="AH105" s="114"/>
      <c r="AI105" s="114"/>
    </row>
    <row r="106" spans="1:37" s="56" customFormat="1" ht="30" customHeight="1" x14ac:dyDescent="0.15">
      <c r="A106" s="7"/>
      <c r="B106" s="680"/>
      <c r="C106" s="680"/>
      <c r="D106" s="680"/>
      <c r="E106" s="680"/>
      <c r="F106" s="680"/>
      <c r="G106" s="680"/>
      <c r="H106" s="680"/>
      <c r="I106" s="680"/>
      <c r="J106" s="680"/>
      <c r="K106" s="672"/>
      <c r="L106" s="673"/>
      <c r="M106" s="673"/>
      <c r="N106" s="673"/>
      <c r="O106" s="673"/>
      <c r="P106" s="673"/>
      <c r="Q106" s="673"/>
      <c r="R106" s="673"/>
      <c r="S106" s="673"/>
      <c r="T106" s="674"/>
      <c r="U106" s="6"/>
      <c r="V106" s="589" t="s">
        <v>378</v>
      </c>
      <c r="W106" s="590"/>
      <c r="X106" s="590"/>
      <c r="Y106" s="590"/>
      <c r="Z106" s="590"/>
      <c r="AA106" s="590"/>
      <c r="AB106" s="601"/>
      <c r="AC106" s="332" t="s">
        <v>2</v>
      </c>
      <c r="AD106" s="191">
        <v>0</v>
      </c>
      <c r="AE106" s="50">
        <v>0.1</v>
      </c>
      <c r="AF106" s="299">
        <f>SUM(AD106*AE106)</f>
        <v>0</v>
      </c>
      <c r="AG106" s="114"/>
      <c r="AH106" s="114"/>
      <c r="AI106" s="114"/>
    </row>
    <row r="107" spans="1:37" s="56" customFormat="1" ht="30" customHeight="1" x14ac:dyDescent="0.15">
      <c r="A107" s="7"/>
      <c r="B107" s="680"/>
      <c r="C107" s="680"/>
      <c r="D107" s="680"/>
      <c r="E107" s="680"/>
      <c r="F107" s="680"/>
      <c r="G107" s="680"/>
      <c r="H107" s="680"/>
      <c r="I107" s="680"/>
      <c r="J107" s="680"/>
      <c r="K107" s="672"/>
      <c r="L107" s="673"/>
      <c r="M107" s="673"/>
      <c r="N107" s="673"/>
      <c r="O107" s="673"/>
      <c r="P107" s="673"/>
      <c r="Q107" s="673"/>
      <c r="R107" s="673"/>
      <c r="S107" s="673"/>
      <c r="T107" s="674"/>
      <c r="U107" s="6"/>
      <c r="V107" s="390" t="s">
        <v>13</v>
      </c>
      <c r="W107" s="391"/>
      <c r="X107" s="391"/>
      <c r="Y107" s="391"/>
      <c r="Z107" s="391"/>
      <c r="AA107" s="391"/>
      <c r="AB107" s="392"/>
      <c r="AC107" s="390" t="s">
        <v>262</v>
      </c>
      <c r="AD107" s="392"/>
      <c r="AE107" s="87"/>
      <c r="AF107" s="301">
        <f>SUM(AF103:AF106)</f>
        <v>0</v>
      </c>
      <c r="AG107" s="114"/>
      <c r="AH107" s="114"/>
      <c r="AI107" s="114"/>
    </row>
    <row r="108" spans="1:37" s="56" customFormat="1" ht="24.95" customHeight="1" x14ac:dyDescent="0.15">
      <c r="A108" s="7"/>
      <c r="B108" s="269" t="s">
        <v>166</v>
      </c>
      <c r="C108" s="269"/>
      <c r="D108" s="269"/>
      <c r="E108" s="269"/>
      <c r="F108" s="269"/>
      <c r="G108" s="269"/>
      <c r="H108" s="269"/>
      <c r="I108" s="269"/>
      <c r="J108" s="269"/>
      <c r="K108" s="269"/>
      <c r="L108" s="269"/>
      <c r="M108" s="269"/>
      <c r="N108" s="269"/>
      <c r="O108" s="269"/>
      <c r="P108" s="269"/>
      <c r="Q108" s="269"/>
      <c r="R108" s="269"/>
      <c r="S108" s="269"/>
      <c r="T108" s="269"/>
      <c r="U108" s="6"/>
      <c r="V108" s="10"/>
      <c r="W108" s="10"/>
      <c r="X108" s="114"/>
      <c r="Y108" s="114"/>
      <c r="Z108" s="114"/>
      <c r="AA108" s="114"/>
      <c r="AB108" s="114"/>
      <c r="AC108" s="114"/>
      <c r="AD108" s="114"/>
      <c r="AE108" s="114"/>
      <c r="AF108" s="114"/>
      <c r="AG108" s="114"/>
      <c r="AH108" s="114"/>
      <c r="AI108" s="114"/>
      <c r="AJ108" s="6"/>
    </row>
    <row r="109" spans="1:37" s="56" customFormat="1" ht="24.95" customHeight="1" x14ac:dyDescent="0.15">
      <c r="A109" s="7"/>
      <c r="B109" s="681" t="s">
        <v>167</v>
      </c>
      <c r="C109" s="681"/>
      <c r="D109" s="681"/>
      <c r="E109" s="681"/>
      <c r="F109" s="681"/>
      <c r="G109" s="681"/>
      <c r="H109" s="681"/>
      <c r="I109" s="681"/>
      <c r="J109" s="681"/>
      <c r="K109" s="354" t="s">
        <v>165</v>
      </c>
      <c r="L109" s="355"/>
      <c r="M109" s="355"/>
      <c r="N109" s="355"/>
      <c r="O109" s="355"/>
      <c r="P109" s="355"/>
      <c r="Q109" s="355"/>
      <c r="R109" s="355"/>
      <c r="S109" s="355"/>
      <c r="T109" s="356"/>
      <c r="U109" s="6"/>
      <c r="V109" s="10"/>
      <c r="W109" s="10"/>
      <c r="X109" s="114"/>
      <c r="Y109" s="114"/>
      <c r="Z109" s="114"/>
      <c r="AA109" s="114"/>
      <c r="AB109" s="114"/>
      <c r="AC109" s="114"/>
      <c r="AD109" s="114"/>
      <c r="AE109" s="114"/>
      <c r="AF109" s="114"/>
      <c r="AG109" s="114"/>
      <c r="AH109" s="114"/>
      <c r="AI109" s="114"/>
      <c r="AJ109" s="6"/>
    </row>
    <row r="110" spans="1:37" s="56" customFormat="1" ht="24.95" customHeight="1" x14ac:dyDescent="0.15">
      <c r="A110" s="7"/>
      <c r="B110" s="339"/>
      <c r="C110" s="340"/>
      <c r="D110" s="340"/>
      <c r="E110" s="340"/>
      <c r="F110" s="340"/>
      <c r="G110" s="340"/>
      <c r="H110" s="340"/>
      <c r="I110" s="340"/>
      <c r="J110" s="341"/>
      <c r="K110" s="360"/>
      <c r="L110" s="361"/>
      <c r="M110" s="361"/>
      <c r="N110" s="361"/>
      <c r="O110" s="361"/>
      <c r="P110" s="361"/>
      <c r="Q110" s="361"/>
      <c r="R110" s="361"/>
      <c r="S110" s="361"/>
      <c r="T110" s="362"/>
      <c r="U110" s="6"/>
      <c r="V110" s="10"/>
      <c r="W110" s="10"/>
      <c r="X110" s="114"/>
      <c r="Y110" s="114"/>
      <c r="Z110" s="114"/>
      <c r="AA110" s="114"/>
      <c r="AB110" s="114"/>
      <c r="AC110" s="114"/>
      <c r="AD110" s="114"/>
      <c r="AE110" s="114"/>
      <c r="AF110" s="114"/>
      <c r="AG110" s="114"/>
      <c r="AH110" s="114"/>
      <c r="AI110" s="114"/>
      <c r="AJ110" s="6"/>
    </row>
    <row r="111" spans="1:37" s="56" customFormat="1" ht="24.95" customHeight="1" x14ac:dyDescent="0.15">
      <c r="A111" s="110"/>
      <c r="B111" s="380"/>
      <c r="C111" s="381"/>
      <c r="D111" s="381"/>
      <c r="E111" s="381"/>
      <c r="F111" s="381"/>
      <c r="G111" s="381"/>
      <c r="H111" s="381"/>
      <c r="I111" s="381"/>
      <c r="J111" s="382"/>
      <c r="K111" s="672"/>
      <c r="L111" s="673"/>
      <c r="M111" s="673"/>
      <c r="N111" s="673"/>
      <c r="O111" s="673"/>
      <c r="P111" s="673"/>
      <c r="Q111" s="673"/>
      <c r="R111" s="673"/>
      <c r="S111" s="673"/>
      <c r="T111" s="674"/>
      <c r="U111" s="6"/>
      <c r="V111" s="10"/>
      <c r="W111" s="10"/>
      <c r="X111" s="114"/>
      <c r="Y111" s="114"/>
      <c r="Z111" s="114"/>
      <c r="AA111" s="114"/>
      <c r="AB111" s="114"/>
      <c r="AC111" s="114"/>
      <c r="AD111" s="114"/>
      <c r="AE111" s="114"/>
      <c r="AF111" s="114"/>
      <c r="AG111" s="114"/>
      <c r="AH111" s="114"/>
      <c r="AI111" s="114"/>
      <c r="AJ111" s="6"/>
    </row>
    <row r="112" spans="1:37" s="38" customFormat="1" ht="24.95" customHeight="1" thickBot="1" x14ac:dyDescent="0.2">
      <c r="B112" s="675" t="s">
        <v>290</v>
      </c>
      <c r="C112" s="675"/>
      <c r="D112" s="675"/>
      <c r="E112" s="676"/>
      <c r="F112" s="676"/>
      <c r="G112" s="676"/>
      <c r="H112" s="676"/>
      <c r="I112" s="676"/>
      <c r="J112" s="676"/>
      <c r="K112" s="676"/>
      <c r="L112" s="245"/>
      <c r="M112" s="245"/>
      <c r="N112" s="245"/>
      <c r="O112" s="245"/>
      <c r="P112" s="245"/>
      <c r="Q112" s="245"/>
      <c r="R112" s="245"/>
      <c r="S112" s="245"/>
      <c r="T112" s="245"/>
      <c r="U112" s="10"/>
      <c r="V112" s="10"/>
      <c r="W112" s="28"/>
      <c r="X112" s="28"/>
      <c r="Y112" s="28"/>
      <c r="Z112" s="28"/>
      <c r="AA112" s="28"/>
      <c r="AB112" s="28"/>
      <c r="AC112" s="28"/>
      <c r="AD112" s="28"/>
      <c r="AE112" s="28"/>
      <c r="AF112" s="28"/>
      <c r="AG112" s="28"/>
      <c r="AH112" s="28"/>
      <c r="AI112" s="28"/>
    </row>
    <row r="113" spans="1:36" s="38" customFormat="1" ht="24.95" customHeight="1" x14ac:dyDescent="0.15">
      <c r="B113" s="677" t="s">
        <v>281</v>
      </c>
      <c r="C113" s="678"/>
      <c r="D113" s="678"/>
      <c r="E113" s="678"/>
      <c r="F113" s="678"/>
      <c r="G113" s="678"/>
      <c r="H113" s="678"/>
      <c r="I113" s="679"/>
      <c r="J113" s="677" t="s">
        <v>283</v>
      </c>
      <c r="K113" s="678"/>
      <c r="L113" s="678"/>
      <c r="M113" s="678"/>
      <c r="N113" s="678"/>
      <c r="O113" s="678"/>
      <c r="P113" s="678"/>
      <c r="Q113" s="679"/>
      <c r="R113" s="677" t="s">
        <v>284</v>
      </c>
      <c r="S113" s="678"/>
      <c r="T113" s="678"/>
      <c r="U113" s="678"/>
      <c r="V113" s="678"/>
      <c r="W113" s="678"/>
      <c r="X113" s="678"/>
      <c r="Y113" s="679"/>
      <c r="Z113" s="664" t="s">
        <v>289</v>
      </c>
      <c r="AA113" s="665"/>
    </row>
    <row r="114" spans="1:36" s="38" customFormat="1" ht="103.5" customHeight="1" x14ac:dyDescent="0.15">
      <c r="B114" s="668" t="s">
        <v>282</v>
      </c>
      <c r="C114" s="661"/>
      <c r="D114" s="660" t="s">
        <v>291</v>
      </c>
      <c r="E114" s="661"/>
      <c r="F114" s="660" t="s">
        <v>292</v>
      </c>
      <c r="G114" s="661"/>
      <c r="H114" s="669" t="s">
        <v>293</v>
      </c>
      <c r="I114" s="670"/>
      <c r="J114" s="668" t="s">
        <v>285</v>
      </c>
      <c r="K114" s="661"/>
      <c r="L114" s="660" t="s">
        <v>286</v>
      </c>
      <c r="M114" s="661"/>
      <c r="N114" s="660" t="s">
        <v>287</v>
      </c>
      <c r="O114" s="661"/>
      <c r="P114" s="660" t="s">
        <v>288</v>
      </c>
      <c r="Q114" s="662"/>
      <c r="R114" s="671" t="s">
        <v>299</v>
      </c>
      <c r="S114" s="659"/>
      <c r="T114" s="563" t="s">
        <v>368</v>
      </c>
      <c r="U114" s="659"/>
      <c r="V114" s="660" t="s">
        <v>100</v>
      </c>
      <c r="W114" s="661"/>
      <c r="X114" s="660" t="s">
        <v>288</v>
      </c>
      <c r="Y114" s="662"/>
      <c r="Z114" s="666"/>
      <c r="AA114" s="667"/>
    </row>
    <row r="115" spans="1:36" s="174" customFormat="1" ht="32.25" customHeight="1" thickBot="1" x14ac:dyDescent="0.2">
      <c r="B115" s="249">
        <v>0</v>
      </c>
      <c r="C115" s="248" t="s">
        <v>294</v>
      </c>
      <c r="D115" s="250">
        <v>0</v>
      </c>
      <c r="E115" s="248" t="s">
        <v>294</v>
      </c>
      <c r="F115" s="250">
        <v>0</v>
      </c>
      <c r="G115" s="248" t="s">
        <v>294</v>
      </c>
      <c r="H115" s="251">
        <v>0</v>
      </c>
      <c r="I115" s="252" t="s">
        <v>294</v>
      </c>
      <c r="J115" s="249">
        <v>0</v>
      </c>
      <c r="K115" s="248" t="s">
        <v>294</v>
      </c>
      <c r="L115" s="250">
        <v>0</v>
      </c>
      <c r="M115" s="248" t="s">
        <v>294</v>
      </c>
      <c r="N115" s="250">
        <v>0</v>
      </c>
      <c r="O115" s="248" t="s">
        <v>294</v>
      </c>
      <c r="P115" s="250">
        <v>0</v>
      </c>
      <c r="Q115" s="253" t="s">
        <v>294</v>
      </c>
      <c r="R115" s="249">
        <v>0</v>
      </c>
      <c r="S115" s="248" t="s">
        <v>294</v>
      </c>
      <c r="T115" s="250">
        <v>0</v>
      </c>
      <c r="U115" s="248" t="s">
        <v>294</v>
      </c>
      <c r="V115" s="254">
        <v>0</v>
      </c>
      <c r="W115" s="248" t="s">
        <v>294</v>
      </c>
      <c r="X115" s="250">
        <v>0</v>
      </c>
      <c r="Y115" s="253" t="s">
        <v>294</v>
      </c>
      <c r="Z115" s="287">
        <f>B115+D115+F115+H115</f>
        <v>0</v>
      </c>
      <c r="AA115" s="255" t="s">
        <v>294</v>
      </c>
    </row>
    <row r="116" spans="1:36" s="108" customFormat="1" ht="36" customHeight="1" x14ac:dyDescent="0.15">
      <c r="A116" s="115" t="s">
        <v>168</v>
      </c>
      <c r="B116" s="453" t="s">
        <v>169</v>
      </c>
      <c r="C116" s="453"/>
      <c r="D116" s="453"/>
      <c r="E116" s="453"/>
      <c r="F116" s="453"/>
      <c r="G116" s="453"/>
      <c r="H116" s="453"/>
      <c r="I116" s="453"/>
      <c r="J116" s="453"/>
      <c r="K116" s="453"/>
      <c r="L116" s="453"/>
      <c r="M116" s="453"/>
      <c r="N116" s="453"/>
      <c r="O116" s="453"/>
      <c r="P116" s="453"/>
      <c r="Q116" s="453"/>
      <c r="R116" s="453"/>
      <c r="S116" s="453"/>
      <c r="T116" s="453"/>
      <c r="U116" s="10"/>
      <c r="V116" s="91"/>
      <c r="W116" s="13"/>
    </row>
    <row r="117" spans="1:36" s="108" customFormat="1" ht="42.75" customHeight="1" x14ac:dyDescent="0.15">
      <c r="A117" s="11"/>
      <c r="B117" s="339"/>
      <c r="C117" s="340"/>
      <c r="D117" s="340"/>
      <c r="E117" s="340"/>
      <c r="F117" s="340"/>
      <c r="G117" s="340"/>
      <c r="H117" s="340"/>
      <c r="I117" s="340"/>
      <c r="J117" s="340"/>
      <c r="K117" s="340"/>
      <c r="L117" s="340"/>
      <c r="M117" s="340"/>
      <c r="N117" s="340"/>
      <c r="O117" s="340"/>
      <c r="P117" s="340"/>
      <c r="Q117" s="340"/>
      <c r="R117" s="340"/>
      <c r="S117" s="340"/>
      <c r="T117" s="341"/>
      <c r="U117" s="13"/>
      <c r="V117" s="91"/>
      <c r="W117" s="13"/>
    </row>
    <row r="118" spans="1:36" s="108" customFormat="1" ht="21" customHeight="1" x14ac:dyDescent="0.15">
      <c r="A118" s="11"/>
      <c r="B118" s="35"/>
      <c r="C118" s="35"/>
      <c r="D118" s="35"/>
      <c r="E118" s="35"/>
      <c r="F118" s="35"/>
      <c r="G118" s="35"/>
      <c r="H118" s="35"/>
      <c r="I118" s="35"/>
      <c r="J118" s="35"/>
      <c r="K118" s="35"/>
      <c r="L118" s="35"/>
      <c r="M118" s="35"/>
      <c r="N118" s="35"/>
      <c r="O118" s="35"/>
      <c r="P118" s="35"/>
      <c r="Q118" s="35"/>
      <c r="R118" s="35"/>
      <c r="S118" s="35"/>
      <c r="T118" s="35"/>
      <c r="U118" s="13"/>
      <c r="V118" s="118"/>
      <c r="W118" s="118"/>
      <c r="X118" s="88"/>
      <c r="Y118" s="88"/>
      <c r="Z118" s="88"/>
      <c r="AA118" s="88"/>
      <c r="AB118" s="88"/>
      <c r="AC118" s="88"/>
      <c r="AD118" s="88"/>
      <c r="AE118" s="88"/>
      <c r="AF118" s="88"/>
      <c r="AG118" s="88"/>
      <c r="AH118" s="88"/>
      <c r="AI118" s="88"/>
      <c r="AJ118" s="13"/>
    </row>
    <row r="119" spans="1:36" s="120" customFormat="1" ht="12.75" customHeight="1" x14ac:dyDescent="0.15">
      <c r="A119" s="119"/>
      <c r="B119" s="35"/>
      <c r="C119" s="35"/>
      <c r="D119" s="35"/>
      <c r="E119" s="35"/>
      <c r="F119" s="35"/>
      <c r="G119" s="35"/>
      <c r="H119" s="35"/>
      <c r="I119" s="35"/>
      <c r="J119" s="35"/>
      <c r="K119" s="35"/>
      <c r="L119" s="35"/>
      <c r="M119" s="35"/>
      <c r="N119" s="35"/>
      <c r="O119" s="35"/>
      <c r="P119" s="35"/>
      <c r="Q119" s="35"/>
      <c r="R119" s="35"/>
      <c r="S119" s="35"/>
      <c r="T119" s="35"/>
      <c r="U119" s="13"/>
      <c r="V119" s="6"/>
      <c r="W119" s="56"/>
      <c r="X119" s="56"/>
      <c r="Y119" s="56"/>
      <c r="Z119" s="56"/>
      <c r="AA119" s="56"/>
      <c r="AB119" s="56"/>
      <c r="AC119" s="56"/>
      <c r="AD119" s="56"/>
      <c r="AE119" s="56"/>
      <c r="AF119" s="56"/>
      <c r="AG119" s="56"/>
      <c r="AH119" s="56"/>
      <c r="AI119" s="56"/>
      <c r="AJ119" s="13"/>
    </row>
    <row r="120" spans="1:36" s="120" customFormat="1" ht="24.95" customHeight="1" x14ac:dyDescent="0.15">
      <c r="A120" s="121" t="s">
        <v>173</v>
      </c>
      <c r="B120" s="663" t="s">
        <v>174</v>
      </c>
      <c r="C120" s="663"/>
      <c r="D120" s="663"/>
      <c r="E120" s="663"/>
      <c r="F120" s="663"/>
      <c r="G120" s="663"/>
      <c r="H120" s="663"/>
      <c r="I120" s="663"/>
      <c r="J120" s="663"/>
      <c r="K120" s="663"/>
      <c r="L120" s="663"/>
      <c r="M120" s="663"/>
      <c r="N120" s="663"/>
      <c r="O120" s="663"/>
      <c r="P120" s="663"/>
      <c r="Q120" s="663"/>
      <c r="R120" s="663"/>
      <c r="S120" s="663"/>
      <c r="T120" s="663"/>
      <c r="U120" s="216"/>
      <c r="V120" s="176"/>
      <c r="W120" s="176"/>
      <c r="X120" s="176"/>
      <c r="Y120" s="176"/>
      <c r="Z120" s="176"/>
      <c r="AA120" s="176"/>
      <c r="AB120" s="176"/>
      <c r="AC120" s="176"/>
      <c r="AD120" s="176"/>
      <c r="AE120" s="176"/>
      <c r="AF120" s="176"/>
      <c r="AG120" s="176"/>
      <c r="AH120" s="176"/>
      <c r="AI120" s="176"/>
    </row>
    <row r="121" spans="1:36" s="120" customFormat="1" ht="24.75" customHeight="1" x14ac:dyDescent="0.15">
      <c r="A121" s="101" t="s">
        <v>27</v>
      </c>
      <c r="B121" s="453" t="s">
        <v>431</v>
      </c>
      <c r="C121" s="453"/>
      <c r="D121" s="453"/>
      <c r="E121" s="453"/>
      <c r="F121" s="453"/>
      <c r="G121" s="453"/>
      <c r="H121" s="453"/>
      <c r="I121" s="453"/>
      <c r="J121" s="453"/>
      <c r="K121" s="453"/>
      <c r="L121" s="453"/>
      <c r="M121" s="123"/>
      <c r="N121" s="123"/>
      <c r="O121" s="123"/>
      <c r="P121" s="123"/>
      <c r="Q121" s="123"/>
      <c r="R121" s="123"/>
      <c r="S121" s="123"/>
      <c r="T121" s="123"/>
      <c r="U121" s="217"/>
      <c r="V121" s="122"/>
    </row>
    <row r="122" spans="1:36" s="56" customFormat="1" ht="66.75" customHeight="1" x14ac:dyDescent="0.15">
      <c r="A122" s="239" t="s">
        <v>85</v>
      </c>
      <c r="B122" s="457" t="s">
        <v>463</v>
      </c>
      <c r="C122" s="457"/>
      <c r="D122" s="457"/>
      <c r="E122" s="457"/>
      <c r="F122" s="457"/>
      <c r="G122" s="457"/>
      <c r="H122" s="457"/>
      <c r="I122" s="457"/>
      <c r="J122" s="457"/>
      <c r="K122" s="457"/>
      <c r="L122" s="457"/>
      <c r="M122" s="457"/>
      <c r="N122" s="457"/>
      <c r="O122" s="457"/>
      <c r="P122" s="457"/>
      <c r="Q122" s="457"/>
      <c r="R122" s="457"/>
      <c r="S122" s="457"/>
      <c r="T122" s="457"/>
      <c r="U122" s="86"/>
      <c r="V122" s="102" t="s">
        <v>176</v>
      </c>
      <c r="W122" s="102"/>
      <c r="X122" s="102"/>
      <c r="Y122" s="102"/>
      <c r="Z122" s="102"/>
      <c r="AA122" s="102"/>
      <c r="AB122" s="102"/>
      <c r="AC122" s="102"/>
      <c r="AD122" s="102"/>
      <c r="AE122" s="59" t="s">
        <v>279</v>
      </c>
      <c r="AF122" s="267" t="s">
        <v>278</v>
      </c>
      <c r="AG122" s="268" t="s">
        <v>259</v>
      </c>
      <c r="AH122" s="86"/>
    </row>
    <row r="123" spans="1:36" s="56" customFormat="1" ht="24.75" customHeight="1" thickBot="1" x14ac:dyDescent="0.2">
      <c r="A123" s="208"/>
      <c r="B123" s="637" t="s">
        <v>309</v>
      </c>
      <c r="C123" s="638"/>
      <c r="D123" s="638"/>
      <c r="E123" s="638"/>
      <c r="F123" s="638"/>
      <c r="G123" s="654"/>
      <c r="H123" s="655" t="s">
        <v>370</v>
      </c>
      <c r="I123" s="656"/>
      <c r="J123" s="656"/>
      <c r="K123" s="656"/>
      <c r="L123" s="656"/>
      <c r="M123" s="656"/>
      <c r="N123" s="657"/>
      <c r="O123" s="657"/>
      <c r="P123" s="657"/>
      <c r="Q123" s="657"/>
      <c r="R123" s="657"/>
      <c r="S123" s="657"/>
      <c r="T123" s="658"/>
      <c r="U123" s="86"/>
      <c r="V123" s="372" t="s">
        <v>379</v>
      </c>
      <c r="W123" s="373"/>
      <c r="X123" s="373"/>
      <c r="Y123" s="373"/>
      <c r="Z123" s="373"/>
      <c r="AA123" s="373"/>
      <c r="AB123" s="374"/>
      <c r="AC123" s="632" t="s">
        <v>408</v>
      </c>
      <c r="AD123" s="633"/>
      <c r="AE123" s="285">
        <f>SUM(B126)</f>
        <v>0</v>
      </c>
      <c r="AF123" s="50">
        <v>5</v>
      </c>
      <c r="AG123" s="305">
        <f>SUM(AE123*AF123)</f>
        <v>0</v>
      </c>
    </row>
    <row r="124" spans="1:36" s="56" customFormat="1" ht="24.75" customHeight="1" x14ac:dyDescent="0.15">
      <c r="A124" s="208"/>
      <c r="B124" s="637" t="s">
        <v>311</v>
      </c>
      <c r="C124" s="638"/>
      <c r="D124" s="639"/>
      <c r="E124" s="637" t="s">
        <v>310</v>
      </c>
      <c r="F124" s="638"/>
      <c r="G124" s="638"/>
      <c r="H124" s="643" t="s">
        <v>371</v>
      </c>
      <c r="I124" s="644"/>
      <c r="J124" s="647" t="s">
        <v>452</v>
      </c>
      <c r="K124" s="648"/>
      <c r="L124" s="647" t="s">
        <v>372</v>
      </c>
      <c r="M124" s="651"/>
      <c r="N124" s="512" t="s">
        <v>175</v>
      </c>
      <c r="O124" s="512"/>
      <c r="P124" s="500"/>
      <c r="Q124" s="628" t="s">
        <v>308</v>
      </c>
      <c r="R124" s="628"/>
      <c r="S124" s="628"/>
      <c r="T124" s="629"/>
      <c r="U124" s="86"/>
      <c r="V124" s="372" t="s">
        <v>451</v>
      </c>
      <c r="W124" s="373"/>
      <c r="X124" s="373"/>
      <c r="Y124" s="373"/>
      <c r="Z124" s="373"/>
      <c r="AA124" s="373"/>
      <c r="AB124" s="374"/>
      <c r="AC124" s="632" t="s">
        <v>409</v>
      </c>
      <c r="AD124" s="633"/>
      <c r="AE124" s="285">
        <f>SUM(E126)</f>
        <v>0</v>
      </c>
      <c r="AF124" s="50">
        <v>1</v>
      </c>
      <c r="AG124" s="305">
        <f>SUM(AE124*AF124)</f>
        <v>0</v>
      </c>
    </row>
    <row r="125" spans="1:36" s="56" customFormat="1" ht="24.75" customHeight="1" x14ac:dyDescent="0.15">
      <c r="A125" s="208"/>
      <c r="B125" s="640"/>
      <c r="C125" s="641"/>
      <c r="D125" s="642"/>
      <c r="E125" s="640"/>
      <c r="F125" s="641"/>
      <c r="G125" s="641"/>
      <c r="H125" s="645"/>
      <c r="I125" s="646"/>
      <c r="J125" s="649"/>
      <c r="K125" s="650"/>
      <c r="L125" s="652"/>
      <c r="M125" s="653"/>
      <c r="N125" s="513"/>
      <c r="O125" s="513"/>
      <c r="P125" s="504"/>
      <c r="Q125" s="630"/>
      <c r="R125" s="630"/>
      <c r="S125" s="630"/>
      <c r="T125" s="631"/>
      <c r="U125" s="86"/>
      <c r="V125" s="589" t="s">
        <v>380</v>
      </c>
      <c r="W125" s="590"/>
      <c r="X125" s="590"/>
      <c r="Y125" s="590"/>
      <c r="Z125" s="590"/>
      <c r="AA125" s="590"/>
      <c r="AB125" s="601"/>
      <c r="AC125" s="632" t="s">
        <v>264</v>
      </c>
      <c r="AD125" s="633"/>
      <c r="AE125" s="285">
        <f>SUM(H126)</f>
        <v>0</v>
      </c>
      <c r="AF125" s="50">
        <v>1</v>
      </c>
      <c r="AG125" s="305">
        <f>SUM(AE125*AF125)</f>
        <v>0</v>
      </c>
    </row>
    <row r="126" spans="1:36" s="56" customFormat="1" ht="39.75" customHeight="1" x14ac:dyDescent="0.15">
      <c r="A126" s="7"/>
      <c r="B126" s="634">
        <v>0</v>
      </c>
      <c r="C126" s="622"/>
      <c r="D126" s="623"/>
      <c r="E126" s="634">
        <v>0</v>
      </c>
      <c r="F126" s="622"/>
      <c r="G126" s="622"/>
      <c r="H126" s="635">
        <v>0</v>
      </c>
      <c r="I126" s="623"/>
      <c r="J126" s="634">
        <v>0</v>
      </c>
      <c r="K126" s="623"/>
      <c r="L126" s="634">
        <v>0</v>
      </c>
      <c r="M126" s="636"/>
      <c r="N126" s="622">
        <v>0</v>
      </c>
      <c r="O126" s="622"/>
      <c r="P126" s="623"/>
      <c r="Q126" s="622">
        <v>0</v>
      </c>
      <c r="R126" s="622"/>
      <c r="S126" s="622"/>
      <c r="T126" s="623"/>
      <c r="U126" s="86"/>
      <c r="V126" s="372" t="s">
        <v>373</v>
      </c>
      <c r="W126" s="373"/>
      <c r="X126" s="373"/>
      <c r="Y126" s="373"/>
      <c r="Z126" s="373"/>
      <c r="AA126" s="373"/>
      <c r="AB126" s="374"/>
      <c r="AC126" s="624" t="s">
        <v>7</v>
      </c>
      <c r="AD126" s="625"/>
      <c r="AE126" s="626">
        <f>SUM(Q126)</f>
        <v>0</v>
      </c>
      <c r="AF126" s="627"/>
      <c r="AG126" s="305">
        <f>SUM(AE126)</f>
        <v>0</v>
      </c>
    </row>
    <row r="127" spans="1:36" s="56" customFormat="1" ht="24.75" customHeight="1" x14ac:dyDescent="0.15">
      <c r="A127" s="113"/>
      <c r="B127" s="603" t="s">
        <v>429</v>
      </c>
      <c r="C127" s="604"/>
      <c r="D127" s="604"/>
      <c r="E127" s="604"/>
      <c r="F127" s="604"/>
      <c r="G127" s="604"/>
      <c r="H127" s="604"/>
      <c r="I127" s="604"/>
      <c r="J127" s="604"/>
      <c r="K127" s="604"/>
      <c r="L127" s="604"/>
      <c r="M127" s="604"/>
      <c r="N127" s="604"/>
      <c r="O127" s="604"/>
      <c r="P127" s="604"/>
      <c r="Q127" s="604"/>
      <c r="R127" s="604"/>
      <c r="S127" s="604"/>
      <c r="T127" s="605"/>
      <c r="U127" s="86"/>
      <c r="V127" s="390" t="s">
        <v>8</v>
      </c>
      <c r="W127" s="391"/>
      <c r="X127" s="391"/>
      <c r="Y127" s="391"/>
      <c r="Z127" s="391"/>
      <c r="AA127" s="391"/>
      <c r="AB127" s="392"/>
      <c r="AC127" s="349" t="s">
        <v>262</v>
      </c>
      <c r="AD127" s="450"/>
      <c r="AE127" s="450"/>
      <c r="AF127" s="350"/>
      <c r="AG127" s="300">
        <f>SUM(AG123:AG126)</f>
        <v>0</v>
      </c>
    </row>
    <row r="128" spans="1:36" s="56" customFormat="1" ht="32.25" customHeight="1" x14ac:dyDescent="0.15">
      <c r="A128" s="113"/>
      <c r="B128" s="606"/>
      <c r="C128" s="607"/>
      <c r="D128" s="607"/>
      <c r="E128" s="607"/>
      <c r="F128" s="607"/>
      <c r="G128" s="607"/>
      <c r="H128" s="607"/>
      <c r="I128" s="607"/>
      <c r="J128" s="607"/>
      <c r="K128" s="607"/>
      <c r="L128" s="607"/>
      <c r="M128" s="607"/>
      <c r="N128" s="607"/>
      <c r="O128" s="607"/>
      <c r="P128" s="607"/>
      <c r="Q128" s="607"/>
      <c r="R128" s="607"/>
      <c r="S128" s="607"/>
      <c r="T128" s="608"/>
      <c r="U128" s="86"/>
      <c r="V128" s="175"/>
      <c r="W128" s="175"/>
      <c r="X128" s="175"/>
      <c r="Y128" s="175"/>
      <c r="Z128" s="175"/>
      <c r="AA128" s="175"/>
      <c r="AB128" s="175"/>
      <c r="AC128" s="175"/>
      <c r="AD128" s="175"/>
      <c r="AE128" s="175"/>
      <c r="AF128" s="175"/>
      <c r="AG128" s="175"/>
      <c r="AH128" s="175"/>
      <c r="AI128" s="175"/>
    </row>
    <row r="129" spans="1:37" s="56" customFormat="1" ht="24.75" customHeight="1" x14ac:dyDescent="0.15">
      <c r="A129" s="113"/>
      <c r="B129" s="259"/>
      <c r="C129" s="259"/>
      <c r="D129" s="259"/>
      <c r="E129" s="259"/>
      <c r="F129" s="259"/>
      <c r="G129" s="259"/>
      <c r="H129" s="259"/>
      <c r="I129" s="259"/>
      <c r="J129" s="259"/>
      <c r="K129" s="259"/>
      <c r="L129" s="259"/>
      <c r="M129" s="259"/>
      <c r="N129" s="259"/>
      <c r="O129" s="259"/>
      <c r="P129" s="259"/>
      <c r="Q129" s="259"/>
      <c r="R129" s="259"/>
      <c r="S129" s="259"/>
      <c r="T129" s="259"/>
      <c r="U129" s="86"/>
      <c r="V129" s="175"/>
      <c r="W129" s="175"/>
      <c r="X129" s="175"/>
      <c r="Y129" s="175"/>
      <c r="Z129" s="175"/>
      <c r="AA129" s="175"/>
      <c r="AB129" s="175"/>
      <c r="AC129" s="175"/>
      <c r="AD129" s="175"/>
      <c r="AE129" s="175"/>
      <c r="AF129" s="175"/>
      <c r="AG129" s="175"/>
      <c r="AH129" s="175"/>
      <c r="AI129" s="175"/>
    </row>
    <row r="130" spans="1:37" s="56" customFormat="1" ht="50.25" customHeight="1" x14ac:dyDescent="0.15">
      <c r="A130" s="280" t="s">
        <v>98</v>
      </c>
      <c r="B130" s="618" t="s">
        <v>430</v>
      </c>
      <c r="C130" s="619"/>
      <c r="D130" s="619"/>
      <c r="E130" s="619"/>
      <c r="F130" s="619"/>
      <c r="G130" s="619"/>
      <c r="H130" s="619"/>
      <c r="I130" s="619"/>
      <c r="J130" s="619"/>
      <c r="K130" s="619"/>
      <c r="L130" s="619"/>
      <c r="M130" s="619"/>
      <c r="N130" s="619"/>
      <c r="O130" s="619"/>
      <c r="P130" s="619"/>
      <c r="Q130" s="619"/>
      <c r="R130" s="619"/>
      <c r="S130" s="619"/>
      <c r="T130" s="620"/>
      <c r="V130" s="233" t="s">
        <v>360</v>
      </c>
      <c r="W130" s="91"/>
      <c r="X130" s="91"/>
      <c r="Y130" s="91"/>
      <c r="Z130" s="91"/>
      <c r="AA130" s="91"/>
      <c r="AB130" s="91"/>
      <c r="AC130" s="91"/>
      <c r="AD130" s="91"/>
      <c r="AE130" s="91"/>
      <c r="AF130" s="91"/>
      <c r="AG130" s="10"/>
      <c r="AH130" s="10"/>
      <c r="AI130" s="88"/>
      <c r="AJ130" s="6"/>
    </row>
    <row r="131" spans="1:37" s="56" customFormat="1" ht="24.75" customHeight="1" x14ac:dyDescent="0.15">
      <c r="A131" s="110"/>
      <c r="B131" s="114"/>
      <c r="C131" s="114"/>
      <c r="D131" s="114"/>
      <c r="E131" s="114"/>
      <c r="F131" s="114"/>
      <c r="G131" s="114"/>
      <c r="H131" s="114"/>
      <c r="I131" s="114"/>
      <c r="J131" s="114"/>
      <c r="K131" s="114"/>
      <c r="L131" s="114"/>
      <c r="M131" s="114"/>
      <c r="N131" s="114"/>
      <c r="O131" s="114"/>
      <c r="P131" s="114"/>
      <c r="Q131" s="114"/>
      <c r="R131" s="114"/>
      <c r="S131" s="114"/>
      <c r="T131" s="114"/>
      <c r="U131" s="1"/>
      <c r="V131" s="234"/>
      <c r="W131" s="91"/>
      <c r="X131" s="91"/>
      <c r="Y131" s="91"/>
      <c r="Z131" s="91"/>
      <c r="AA131" s="91"/>
      <c r="AB131" s="91"/>
      <c r="AC131" s="91"/>
      <c r="AD131" s="91"/>
      <c r="AE131" s="91"/>
      <c r="AF131" s="91"/>
      <c r="AG131" s="188"/>
      <c r="AH131" s="188"/>
      <c r="AI131" s="188"/>
      <c r="AJ131" s="6"/>
    </row>
    <row r="132" spans="1:37" s="56" customFormat="1" ht="25.5" customHeight="1" x14ac:dyDescent="0.15">
      <c r="A132" s="101" t="s">
        <v>177</v>
      </c>
      <c r="B132" s="394" t="s">
        <v>432</v>
      </c>
      <c r="C132" s="394"/>
      <c r="D132" s="394"/>
      <c r="E132" s="394"/>
      <c r="F132" s="394"/>
      <c r="G132" s="394"/>
      <c r="H132" s="394"/>
      <c r="I132" s="394"/>
      <c r="J132" s="394"/>
      <c r="K132" s="394"/>
      <c r="L132" s="9"/>
      <c r="M132" s="9"/>
      <c r="N132" s="9"/>
      <c r="O132" s="9"/>
      <c r="P132" s="124"/>
      <c r="Q132" s="124"/>
      <c r="R132" s="124"/>
      <c r="S132" s="124"/>
      <c r="T132" s="124"/>
      <c r="U132" s="6"/>
      <c r="V132" s="102" t="s">
        <v>9</v>
      </c>
      <c r="W132" s="102"/>
      <c r="X132" s="102"/>
      <c r="Y132" s="102"/>
      <c r="Z132" s="102"/>
      <c r="AA132" s="102"/>
      <c r="AB132" s="102"/>
      <c r="AC132" s="102"/>
      <c r="AD132" s="59" t="s">
        <v>279</v>
      </c>
      <c r="AE132" s="267" t="s">
        <v>278</v>
      </c>
      <c r="AF132" s="268" t="s">
        <v>259</v>
      </c>
      <c r="AG132" s="89"/>
      <c r="AH132" s="89"/>
      <c r="AI132" s="73"/>
      <c r="AJ132" s="6"/>
      <c r="AK132" s="6"/>
    </row>
    <row r="133" spans="1:37" s="56" customFormat="1" ht="25.5" customHeight="1" x14ac:dyDescent="0.15">
      <c r="A133" s="239" t="s">
        <v>85</v>
      </c>
      <c r="B133" s="89" t="s">
        <v>464</v>
      </c>
      <c r="C133" s="91"/>
      <c r="D133" s="91"/>
      <c r="E133" s="91"/>
      <c r="F133" s="91"/>
      <c r="G133" s="91"/>
      <c r="H133" s="91"/>
      <c r="I133" s="91"/>
      <c r="J133" s="91"/>
      <c r="K133" s="91"/>
      <c r="L133" s="91"/>
      <c r="M133" s="91"/>
      <c r="N133" s="91"/>
      <c r="O133" s="91"/>
      <c r="P133" s="91"/>
      <c r="Q133" s="91"/>
      <c r="R133" s="91"/>
      <c r="S133" s="91"/>
      <c r="T133" s="91"/>
      <c r="U133" s="6"/>
      <c r="V133" s="505" t="s">
        <v>178</v>
      </c>
      <c r="W133" s="506"/>
      <c r="X133" s="609"/>
      <c r="Y133" s="602" t="s">
        <v>179</v>
      </c>
      <c r="Z133" s="427"/>
      <c r="AA133" s="427"/>
      <c r="AB133" s="514" t="s">
        <v>10</v>
      </c>
      <c r="AC133" s="368"/>
      <c r="AD133" s="285">
        <f>SUM(B138)</f>
        <v>0</v>
      </c>
      <c r="AE133" s="50">
        <v>2</v>
      </c>
      <c r="AF133" s="299">
        <f t="shared" ref="AF133:AF138" si="1">SUM(AD133*AE133)</f>
        <v>0</v>
      </c>
      <c r="AG133" s="95"/>
      <c r="AH133" s="95"/>
      <c r="AI133" s="89"/>
    </row>
    <row r="134" spans="1:37" s="56" customFormat="1" ht="27" customHeight="1" x14ac:dyDescent="0.15">
      <c r="A134" s="239"/>
      <c r="B134" s="621"/>
      <c r="C134" s="621"/>
      <c r="D134" s="621"/>
      <c r="E134" s="621"/>
      <c r="F134" s="621"/>
      <c r="G134" s="621"/>
      <c r="H134" s="621"/>
      <c r="I134" s="621"/>
      <c r="J134" s="621"/>
      <c r="K134" s="621"/>
      <c r="L134" s="621"/>
      <c r="M134" s="621"/>
      <c r="N134" s="621"/>
      <c r="O134" s="621"/>
      <c r="P134" s="621"/>
      <c r="Q134" s="621"/>
      <c r="R134" s="621"/>
      <c r="S134" s="621"/>
      <c r="T134" s="621"/>
      <c r="U134" s="6"/>
      <c r="V134" s="414"/>
      <c r="W134" s="415"/>
      <c r="X134" s="610"/>
      <c r="Y134" s="602" t="s">
        <v>180</v>
      </c>
      <c r="Z134" s="427"/>
      <c r="AA134" s="428"/>
      <c r="AB134" s="514" t="s">
        <v>181</v>
      </c>
      <c r="AC134" s="368"/>
      <c r="AD134" s="285">
        <f>SUM(E138)</f>
        <v>0</v>
      </c>
      <c r="AE134" s="50">
        <v>5</v>
      </c>
      <c r="AF134" s="299">
        <f t="shared" si="1"/>
        <v>0</v>
      </c>
      <c r="AG134" s="95"/>
      <c r="AH134" s="95"/>
      <c r="AI134" s="95"/>
    </row>
    <row r="135" spans="1:37" s="56" customFormat="1" ht="29.45" customHeight="1" x14ac:dyDescent="0.15">
      <c r="A135" s="233" t="s">
        <v>300</v>
      </c>
      <c r="B135" s="505" t="s">
        <v>35</v>
      </c>
      <c r="C135" s="506"/>
      <c r="D135" s="506"/>
      <c r="E135" s="506"/>
      <c r="F135" s="507"/>
      <c r="G135" s="505" t="s">
        <v>36</v>
      </c>
      <c r="H135" s="506"/>
      <c r="I135" s="506"/>
      <c r="J135" s="506"/>
      <c r="K135" s="507"/>
      <c r="L135" s="351" t="s">
        <v>37</v>
      </c>
      <c r="M135" s="352"/>
      <c r="N135" s="352"/>
      <c r="O135" s="352"/>
      <c r="P135" s="353"/>
      <c r="Q135" s="505" t="s">
        <v>34</v>
      </c>
      <c r="R135" s="506"/>
      <c r="S135" s="506"/>
      <c r="T135" s="507"/>
      <c r="U135" s="6"/>
      <c r="V135" s="505" t="s">
        <v>182</v>
      </c>
      <c r="W135" s="506"/>
      <c r="X135" s="609"/>
      <c r="Y135" s="602" t="s">
        <v>183</v>
      </c>
      <c r="Z135" s="427"/>
      <c r="AA135" s="428"/>
      <c r="AB135" s="514" t="s">
        <v>10</v>
      </c>
      <c r="AC135" s="368"/>
      <c r="AD135" s="285">
        <f>G138</f>
        <v>0</v>
      </c>
      <c r="AE135" s="50">
        <v>1</v>
      </c>
      <c r="AF135" s="299">
        <f t="shared" si="1"/>
        <v>0</v>
      </c>
      <c r="AG135" s="95"/>
      <c r="AH135" s="95"/>
      <c r="AI135" s="95"/>
    </row>
    <row r="136" spans="1:37" s="56" customFormat="1" ht="24.75" customHeight="1" x14ac:dyDescent="0.15">
      <c r="A136" s="125"/>
      <c r="B136" s="505" t="s">
        <v>33</v>
      </c>
      <c r="C136" s="506"/>
      <c r="D136" s="609"/>
      <c r="E136" s="506" t="s">
        <v>184</v>
      </c>
      <c r="F136" s="507"/>
      <c r="G136" s="505" t="s">
        <v>33</v>
      </c>
      <c r="H136" s="506"/>
      <c r="I136" s="609"/>
      <c r="J136" s="506" t="s">
        <v>184</v>
      </c>
      <c r="K136" s="507"/>
      <c r="L136" s="505" t="s">
        <v>33</v>
      </c>
      <c r="M136" s="506"/>
      <c r="N136" s="609"/>
      <c r="O136" s="617" t="s">
        <v>184</v>
      </c>
      <c r="P136" s="507"/>
      <c r="Q136" s="505" t="s">
        <v>33</v>
      </c>
      <c r="R136" s="609"/>
      <c r="S136" s="506" t="s">
        <v>184</v>
      </c>
      <c r="T136" s="507"/>
      <c r="U136" s="6"/>
      <c r="V136" s="414"/>
      <c r="W136" s="415"/>
      <c r="X136" s="610"/>
      <c r="Y136" s="602" t="s">
        <v>185</v>
      </c>
      <c r="Z136" s="427"/>
      <c r="AA136" s="428"/>
      <c r="AB136" s="514" t="s">
        <v>181</v>
      </c>
      <c r="AC136" s="368"/>
      <c r="AD136" s="285">
        <f>J138</f>
        <v>0</v>
      </c>
      <c r="AE136" s="50">
        <v>2</v>
      </c>
      <c r="AF136" s="299">
        <f t="shared" si="1"/>
        <v>0</v>
      </c>
      <c r="AG136" s="95"/>
      <c r="AH136" s="95"/>
      <c r="AI136" s="95"/>
    </row>
    <row r="137" spans="1:37" s="56" customFormat="1" ht="24.75" customHeight="1" x14ac:dyDescent="0.15">
      <c r="A137" s="125"/>
      <c r="B137" s="414"/>
      <c r="C137" s="415"/>
      <c r="D137" s="610"/>
      <c r="E137" s="616" t="s">
        <v>276</v>
      </c>
      <c r="F137" s="416"/>
      <c r="G137" s="414"/>
      <c r="H137" s="415"/>
      <c r="I137" s="610"/>
      <c r="J137" s="616" t="s">
        <v>276</v>
      </c>
      <c r="K137" s="416"/>
      <c r="L137" s="414"/>
      <c r="M137" s="415"/>
      <c r="N137" s="610"/>
      <c r="O137" s="616" t="s">
        <v>276</v>
      </c>
      <c r="P137" s="416"/>
      <c r="Q137" s="414"/>
      <c r="R137" s="610"/>
      <c r="S137" s="616" t="s">
        <v>276</v>
      </c>
      <c r="T137" s="416"/>
      <c r="U137" s="6"/>
      <c r="V137" s="505" t="s">
        <v>186</v>
      </c>
      <c r="W137" s="506"/>
      <c r="X137" s="609"/>
      <c r="Y137" s="602" t="s">
        <v>107</v>
      </c>
      <c r="Z137" s="427"/>
      <c r="AA137" s="428"/>
      <c r="AB137" s="514" t="s">
        <v>10</v>
      </c>
      <c r="AC137" s="368"/>
      <c r="AD137" s="285">
        <f>L138</f>
        <v>0</v>
      </c>
      <c r="AE137" s="50">
        <v>0.5</v>
      </c>
      <c r="AF137" s="299">
        <f t="shared" si="1"/>
        <v>0</v>
      </c>
      <c r="AG137" s="95"/>
      <c r="AH137" s="95"/>
      <c r="AI137" s="95"/>
    </row>
    <row r="138" spans="1:37" s="56" customFormat="1" ht="33" customHeight="1" x14ac:dyDescent="0.15">
      <c r="A138" s="125"/>
      <c r="B138" s="611">
        <v>0</v>
      </c>
      <c r="C138" s="612"/>
      <c r="D138" s="613"/>
      <c r="E138" s="614">
        <v>0</v>
      </c>
      <c r="F138" s="615"/>
      <c r="G138" s="611">
        <v>0</v>
      </c>
      <c r="H138" s="612"/>
      <c r="I138" s="613"/>
      <c r="J138" s="614">
        <v>0</v>
      </c>
      <c r="K138" s="615"/>
      <c r="L138" s="611">
        <v>0</v>
      </c>
      <c r="M138" s="612"/>
      <c r="N138" s="613"/>
      <c r="O138" s="614">
        <v>0</v>
      </c>
      <c r="P138" s="615"/>
      <c r="Q138" s="611">
        <v>0</v>
      </c>
      <c r="R138" s="613"/>
      <c r="S138" s="614">
        <v>0</v>
      </c>
      <c r="T138" s="615"/>
      <c r="U138" s="6"/>
      <c r="V138" s="414"/>
      <c r="W138" s="415"/>
      <c r="X138" s="610"/>
      <c r="Y138" s="602" t="s">
        <v>416</v>
      </c>
      <c r="Z138" s="427"/>
      <c r="AA138" s="428"/>
      <c r="AB138" s="514" t="s">
        <v>181</v>
      </c>
      <c r="AC138" s="368"/>
      <c r="AD138" s="285">
        <f>O138</f>
        <v>0</v>
      </c>
      <c r="AE138" s="50">
        <v>1</v>
      </c>
      <c r="AF138" s="299">
        <f t="shared" si="1"/>
        <v>0</v>
      </c>
      <c r="AG138" s="95"/>
      <c r="AH138" s="95"/>
      <c r="AI138" s="95"/>
    </row>
    <row r="139" spans="1:37" s="56" customFormat="1" ht="24.75" customHeight="1" x14ac:dyDescent="0.15">
      <c r="A139" s="125"/>
      <c r="B139" s="603" t="s">
        <v>429</v>
      </c>
      <c r="C139" s="604"/>
      <c r="D139" s="604"/>
      <c r="E139" s="604"/>
      <c r="F139" s="604"/>
      <c r="G139" s="604"/>
      <c r="H139" s="604"/>
      <c r="I139" s="604"/>
      <c r="J139" s="604"/>
      <c r="K139" s="604"/>
      <c r="L139" s="604"/>
      <c r="M139" s="604"/>
      <c r="N139" s="604"/>
      <c r="O139" s="604"/>
      <c r="P139" s="604"/>
      <c r="Q139" s="604"/>
      <c r="R139" s="604"/>
      <c r="S139" s="604"/>
      <c r="T139" s="605"/>
      <c r="U139" s="6"/>
      <c r="V139" s="505" t="s">
        <v>187</v>
      </c>
      <c r="W139" s="506"/>
      <c r="X139" s="609"/>
      <c r="Y139" s="602" t="s">
        <v>108</v>
      </c>
      <c r="Z139" s="427"/>
      <c r="AA139" s="428"/>
      <c r="AB139" s="514" t="s">
        <v>10</v>
      </c>
      <c r="AC139" s="368"/>
      <c r="AD139" s="285">
        <f>Q138</f>
        <v>0</v>
      </c>
      <c r="AE139" s="50">
        <v>0.3</v>
      </c>
      <c r="AF139" s="299">
        <f>SUM(AD139*AE139)</f>
        <v>0</v>
      </c>
      <c r="AG139" s="95"/>
      <c r="AH139" s="95"/>
      <c r="AI139" s="95"/>
    </row>
    <row r="140" spans="1:37" s="56" customFormat="1" ht="24.75" customHeight="1" x14ac:dyDescent="0.15">
      <c r="A140" s="125"/>
      <c r="B140" s="606"/>
      <c r="C140" s="607"/>
      <c r="D140" s="607"/>
      <c r="E140" s="607"/>
      <c r="F140" s="607"/>
      <c r="G140" s="607"/>
      <c r="H140" s="607"/>
      <c r="I140" s="607"/>
      <c r="J140" s="607"/>
      <c r="K140" s="607"/>
      <c r="L140" s="607"/>
      <c r="M140" s="607"/>
      <c r="N140" s="607"/>
      <c r="O140" s="607"/>
      <c r="P140" s="607"/>
      <c r="Q140" s="607"/>
      <c r="R140" s="607"/>
      <c r="S140" s="607"/>
      <c r="T140" s="608"/>
      <c r="U140" s="6"/>
      <c r="V140" s="414"/>
      <c r="W140" s="415"/>
      <c r="X140" s="610"/>
      <c r="Y140" s="602" t="s">
        <v>109</v>
      </c>
      <c r="Z140" s="427"/>
      <c r="AA140" s="428"/>
      <c r="AB140" s="514" t="s">
        <v>181</v>
      </c>
      <c r="AC140" s="368"/>
      <c r="AD140" s="285">
        <f>S138</f>
        <v>0</v>
      </c>
      <c r="AE140" s="50">
        <v>0.5</v>
      </c>
      <c r="AF140" s="299">
        <f>SUM(AD140*AE140)</f>
        <v>0</v>
      </c>
      <c r="AG140" s="95"/>
      <c r="AH140" s="95"/>
      <c r="AI140" s="95"/>
    </row>
    <row r="141" spans="1:37" s="56" customFormat="1" ht="24.75" customHeight="1" x14ac:dyDescent="0.15">
      <c r="A141" s="111"/>
      <c r="B141" s="313"/>
      <c r="C141" s="313"/>
      <c r="D141" s="313"/>
      <c r="E141" s="313"/>
      <c r="F141" s="313"/>
      <c r="G141" s="313"/>
      <c r="H141" s="313"/>
      <c r="I141" s="313"/>
      <c r="J141" s="313"/>
      <c r="K141" s="313"/>
      <c r="L141" s="313"/>
      <c r="M141" s="313"/>
      <c r="N141" s="313"/>
      <c r="O141" s="313"/>
      <c r="P141" s="313"/>
      <c r="Q141" s="313"/>
      <c r="R141" s="313"/>
      <c r="S141" s="313"/>
      <c r="T141" s="313"/>
      <c r="U141" s="6"/>
      <c r="V141" s="390" t="s">
        <v>0</v>
      </c>
      <c r="W141" s="391"/>
      <c r="X141" s="391"/>
      <c r="Y141" s="391"/>
      <c r="Z141" s="391"/>
      <c r="AA141" s="391"/>
      <c r="AB141" s="391" t="s">
        <v>262</v>
      </c>
      <c r="AC141" s="391"/>
      <c r="AD141" s="392"/>
      <c r="AE141" s="173"/>
      <c r="AF141" s="300">
        <f>SUM(AF133:AF140)</f>
        <v>0</v>
      </c>
      <c r="AG141" s="95"/>
      <c r="AH141" s="95"/>
      <c r="AI141" s="124"/>
    </row>
    <row r="142" spans="1:37" s="260" customFormat="1" ht="25.5" customHeight="1" x14ac:dyDescent="0.15">
      <c r="A142" s="314" t="s">
        <v>427</v>
      </c>
      <c r="B142" s="593" t="s">
        <v>428</v>
      </c>
      <c r="C142" s="594"/>
      <c r="D142" s="594"/>
      <c r="E142" s="594"/>
      <c r="F142" s="594"/>
      <c r="G142" s="594"/>
      <c r="H142" s="594"/>
      <c r="I142" s="594"/>
      <c r="J142" s="594"/>
      <c r="K142" s="594"/>
      <c r="L142" s="594"/>
      <c r="M142" s="594"/>
      <c r="N142" s="594"/>
      <c r="O142" s="594"/>
      <c r="P142" s="594"/>
      <c r="Q142" s="594"/>
      <c r="R142" s="594"/>
      <c r="S142" s="594"/>
      <c r="T142" s="595"/>
      <c r="U142" s="81"/>
      <c r="V142" s="278"/>
      <c r="W142" s="278"/>
      <c r="X142" s="278"/>
      <c r="Y142" s="278"/>
      <c r="Z142" s="278"/>
      <c r="AA142" s="278"/>
      <c r="AB142" s="278"/>
      <c r="AC142" s="278"/>
      <c r="AD142" s="278"/>
      <c r="AE142" s="278"/>
      <c r="AF142" s="278"/>
      <c r="AG142" s="279"/>
    </row>
    <row r="143" spans="1:37" s="260" customFormat="1" ht="25.5" customHeight="1" x14ac:dyDescent="0.15">
      <c r="B143" s="596"/>
      <c r="C143" s="597"/>
      <c r="D143" s="597"/>
      <c r="E143" s="597"/>
      <c r="F143" s="597"/>
      <c r="G143" s="597"/>
      <c r="H143" s="597"/>
      <c r="I143" s="597"/>
      <c r="J143" s="597"/>
      <c r="K143" s="597"/>
      <c r="L143" s="597"/>
      <c r="M143" s="597"/>
      <c r="N143" s="597"/>
      <c r="O143" s="597"/>
      <c r="P143" s="597"/>
      <c r="Q143" s="597"/>
      <c r="R143" s="597"/>
      <c r="S143" s="597"/>
      <c r="T143" s="598"/>
      <c r="U143" s="81"/>
      <c r="V143" s="279"/>
      <c r="W143" s="279"/>
      <c r="X143" s="279"/>
      <c r="Y143" s="279"/>
      <c r="Z143" s="279"/>
      <c r="AA143" s="279"/>
      <c r="AB143" s="279"/>
      <c r="AC143" s="279"/>
      <c r="AD143" s="279"/>
      <c r="AE143" s="279"/>
      <c r="AF143" s="279"/>
      <c r="AG143" s="279"/>
    </row>
    <row r="144" spans="1:37" s="56" customFormat="1" ht="23.25" customHeight="1" x14ac:dyDescent="0.15">
      <c r="A144" s="125"/>
      <c r="B144" s="10"/>
      <c r="C144" s="10"/>
      <c r="D144" s="10"/>
      <c r="E144" s="10"/>
      <c r="F144" s="10"/>
      <c r="G144" s="10"/>
      <c r="H144" s="10"/>
      <c r="I144" s="10"/>
      <c r="J144" s="10"/>
      <c r="K144" s="10"/>
      <c r="L144" s="10"/>
      <c r="M144" s="10"/>
      <c r="N144" s="10"/>
      <c r="O144" s="10"/>
      <c r="P144" s="10"/>
      <c r="Q144" s="10"/>
      <c r="R144" s="10"/>
      <c r="S144" s="10"/>
      <c r="T144" s="10"/>
      <c r="U144" s="2"/>
      <c r="V144" s="2"/>
      <c r="W144" s="2"/>
      <c r="X144" s="2"/>
      <c r="Y144" s="2"/>
      <c r="Z144" s="2"/>
      <c r="AA144" s="2"/>
      <c r="AB144" s="2"/>
      <c r="AC144" s="2"/>
      <c r="AD144" s="2"/>
      <c r="AE144" s="2"/>
      <c r="AF144" s="2"/>
      <c r="AG144" s="2"/>
      <c r="AH144" s="2"/>
      <c r="AI144" s="97"/>
      <c r="AJ144" s="95"/>
      <c r="AK144" s="6"/>
    </row>
    <row r="145" spans="1:35" s="56" customFormat="1" ht="25.5" customHeight="1" x14ac:dyDescent="0.15">
      <c r="A145" s="143" t="s">
        <v>135</v>
      </c>
      <c r="B145" s="89" t="s">
        <v>465</v>
      </c>
      <c r="C145" s="89"/>
      <c r="D145" s="89"/>
      <c r="E145" s="89"/>
      <c r="F145" s="89"/>
      <c r="G145" s="89"/>
      <c r="H145" s="89"/>
      <c r="I145" s="89"/>
      <c r="J145" s="89"/>
      <c r="K145" s="89"/>
      <c r="L145" s="89"/>
      <c r="M145" s="89"/>
      <c r="N145" s="89"/>
      <c r="O145" s="89"/>
      <c r="P145" s="89"/>
      <c r="Q145" s="89"/>
      <c r="R145" s="89"/>
      <c r="S145" s="89"/>
      <c r="T145" s="89"/>
      <c r="U145" s="89"/>
      <c r="V145" s="89" t="s">
        <v>188</v>
      </c>
      <c r="W145" s="89"/>
      <c r="X145" s="89"/>
      <c r="Y145" s="89"/>
      <c r="Z145" s="89"/>
      <c r="AA145" s="89"/>
      <c r="AB145" s="89"/>
      <c r="AC145" s="89"/>
      <c r="AD145" s="89"/>
      <c r="AE145" s="59" t="s">
        <v>279</v>
      </c>
      <c r="AF145" s="267" t="s">
        <v>278</v>
      </c>
      <c r="AG145" s="268" t="s">
        <v>259</v>
      </c>
      <c r="AH145" s="89"/>
      <c r="AI145" s="89"/>
    </row>
    <row r="146" spans="1:35" s="56" customFormat="1" ht="25.5" customHeight="1" x14ac:dyDescent="0.15">
      <c r="A146" s="239" t="s">
        <v>85</v>
      </c>
      <c r="B146" s="102" t="s">
        <v>444</v>
      </c>
      <c r="C146" s="102"/>
      <c r="D146" s="102"/>
      <c r="E146" s="102"/>
      <c r="F146" s="102"/>
      <c r="G146" s="102"/>
      <c r="H146" s="102"/>
      <c r="I146" s="102"/>
      <c r="J146" s="102"/>
      <c r="K146" s="102"/>
      <c r="L146" s="102"/>
      <c r="M146" s="102"/>
      <c r="N146" s="102"/>
      <c r="O146" s="102"/>
      <c r="P146" s="102"/>
      <c r="Q146" s="102"/>
      <c r="R146" s="102"/>
      <c r="S146" s="102"/>
      <c r="T146" s="102"/>
      <c r="U146" s="6"/>
      <c r="V146" s="51" t="s">
        <v>189</v>
      </c>
      <c r="W146" s="52"/>
      <c r="X146" s="52"/>
      <c r="Y146" s="52"/>
      <c r="Z146" s="52"/>
      <c r="AA146" s="52"/>
      <c r="AB146" s="52"/>
      <c r="AC146" s="52"/>
      <c r="AD146" s="52"/>
      <c r="AE146" s="52"/>
      <c r="AF146" s="27"/>
      <c r="AG146" s="46"/>
      <c r="AH146" s="2"/>
      <c r="AI146" s="2"/>
    </row>
    <row r="147" spans="1:35" s="56" customFormat="1" ht="70.5" customHeight="1" x14ac:dyDescent="0.15">
      <c r="A147" s="242" t="s">
        <v>358</v>
      </c>
      <c r="B147" s="351" t="s">
        <v>445</v>
      </c>
      <c r="C147" s="352"/>
      <c r="D147" s="352"/>
      <c r="E147" s="352"/>
      <c r="F147" s="352"/>
      <c r="G147" s="352"/>
      <c r="H147" s="352"/>
      <c r="I147" s="352"/>
      <c r="J147" s="352"/>
      <c r="K147" s="352"/>
      <c r="L147" s="352"/>
      <c r="M147" s="352"/>
      <c r="N147" s="352"/>
      <c r="O147" s="352"/>
      <c r="P147" s="353"/>
      <c r="Q147" s="599" t="s">
        <v>312</v>
      </c>
      <c r="R147" s="600"/>
      <c r="S147" s="589" t="s">
        <v>313</v>
      </c>
      <c r="T147" s="601"/>
      <c r="U147" s="6"/>
      <c r="V147" s="372" t="s">
        <v>385</v>
      </c>
      <c r="W147" s="373"/>
      <c r="X147" s="373"/>
      <c r="Y147" s="373"/>
      <c r="Z147" s="373"/>
      <c r="AA147" s="373"/>
      <c r="AB147" s="374"/>
      <c r="AC147" s="591" t="s">
        <v>269</v>
      </c>
      <c r="AD147" s="592"/>
      <c r="AE147" s="32">
        <v>0</v>
      </c>
      <c r="AF147" s="50">
        <v>5</v>
      </c>
      <c r="AG147" s="304">
        <f>SUM(AE147*AF147)</f>
        <v>0</v>
      </c>
      <c r="AH147" s="95"/>
      <c r="AI147" s="95"/>
    </row>
    <row r="148" spans="1:35" s="56" customFormat="1" ht="30.75" customHeight="1" x14ac:dyDescent="0.15">
      <c r="A148" s="110"/>
      <c r="B148" s="339"/>
      <c r="C148" s="340"/>
      <c r="D148" s="340"/>
      <c r="E148" s="340"/>
      <c r="F148" s="340"/>
      <c r="G148" s="340"/>
      <c r="H148" s="340"/>
      <c r="I148" s="340"/>
      <c r="J148" s="340"/>
      <c r="K148" s="340"/>
      <c r="L148" s="340"/>
      <c r="M148" s="340"/>
      <c r="N148" s="340"/>
      <c r="O148" s="340"/>
      <c r="P148" s="341"/>
      <c r="Q148" s="455"/>
      <c r="R148" s="456"/>
      <c r="S148" s="371"/>
      <c r="T148" s="347"/>
      <c r="U148" s="6"/>
      <c r="V148" s="372" t="s">
        <v>386</v>
      </c>
      <c r="W148" s="373"/>
      <c r="X148" s="373"/>
      <c r="Y148" s="373"/>
      <c r="Z148" s="373"/>
      <c r="AA148" s="373"/>
      <c r="AB148" s="374"/>
      <c r="AC148" s="591" t="s">
        <v>270</v>
      </c>
      <c r="AD148" s="592"/>
      <c r="AE148" s="32">
        <v>0</v>
      </c>
      <c r="AF148" s="50">
        <v>4</v>
      </c>
      <c r="AG148" s="304">
        <f>SUM(AE148*AF148)</f>
        <v>0</v>
      </c>
      <c r="AH148" s="95"/>
      <c r="AI148" s="95"/>
    </row>
    <row r="149" spans="1:35" s="56" customFormat="1" ht="25.5" customHeight="1" x14ac:dyDescent="0.15">
      <c r="A149" s="110"/>
      <c r="B149" s="339"/>
      <c r="C149" s="340"/>
      <c r="D149" s="340"/>
      <c r="E149" s="340"/>
      <c r="F149" s="340"/>
      <c r="G149" s="340"/>
      <c r="H149" s="340"/>
      <c r="I149" s="340"/>
      <c r="J149" s="340"/>
      <c r="K149" s="340"/>
      <c r="L149" s="340"/>
      <c r="M149" s="340"/>
      <c r="N149" s="340"/>
      <c r="O149" s="340"/>
      <c r="P149" s="341"/>
      <c r="Q149" s="455"/>
      <c r="R149" s="456"/>
      <c r="S149" s="371"/>
      <c r="T149" s="347"/>
      <c r="U149" s="6"/>
      <c r="V149" s="372" t="s">
        <v>11</v>
      </c>
      <c r="W149" s="373"/>
      <c r="X149" s="373"/>
      <c r="Y149" s="373"/>
      <c r="Z149" s="373"/>
      <c r="AA149" s="373"/>
      <c r="AB149" s="373"/>
      <c r="AC149" s="82"/>
      <c r="AD149" s="82"/>
      <c r="AE149" s="82"/>
      <c r="AF149" s="49"/>
      <c r="AG149" s="303"/>
      <c r="AH149" s="95"/>
      <c r="AI149" s="95"/>
    </row>
    <row r="150" spans="1:35" s="56" customFormat="1" ht="25.5" customHeight="1" x14ac:dyDescent="0.15">
      <c r="A150" s="110"/>
      <c r="B150" s="339"/>
      <c r="C150" s="340"/>
      <c r="D150" s="340"/>
      <c r="E150" s="340"/>
      <c r="F150" s="340"/>
      <c r="G150" s="340"/>
      <c r="H150" s="340"/>
      <c r="I150" s="340"/>
      <c r="J150" s="340"/>
      <c r="K150" s="340"/>
      <c r="L150" s="340"/>
      <c r="M150" s="340"/>
      <c r="N150" s="340"/>
      <c r="O150" s="340"/>
      <c r="P150" s="341"/>
      <c r="Q150" s="455"/>
      <c r="R150" s="456"/>
      <c r="S150" s="371"/>
      <c r="T150" s="347"/>
      <c r="U150" s="6"/>
      <c r="V150" s="372" t="s">
        <v>120</v>
      </c>
      <c r="W150" s="373"/>
      <c r="X150" s="373"/>
      <c r="Y150" s="373"/>
      <c r="Z150" s="373"/>
      <c r="AA150" s="373"/>
      <c r="AB150" s="374"/>
      <c r="AC150" s="591" t="s">
        <v>265</v>
      </c>
      <c r="AD150" s="592"/>
      <c r="AE150" s="32">
        <v>0</v>
      </c>
      <c r="AF150" s="50">
        <v>1</v>
      </c>
      <c r="AG150" s="304">
        <f>SUM(AE150*AF150)</f>
        <v>0</v>
      </c>
      <c r="AH150" s="95"/>
      <c r="AI150" s="95"/>
    </row>
    <row r="151" spans="1:35" s="56" customFormat="1" ht="25.5" customHeight="1" x14ac:dyDescent="0.15">
      <c r="A151" s="110"/>
      <c r="B151" s="339"/>
      <c r="C151" s="340"/>
      <c r="D151" s="340"/>
      <c r="E151" s="340"/>
      <c r="F151" s="340"/>
      <c r="G151" s="340"/>
      <c r="H151" s="340"/>
      <c r="I151" s="340"/>
      <c r="J151" s="340"/>
      <c r="K151" s="340"/>
      <c r="L151" s="340"/>
      <c r="M151" s="340"/>
      <c r="N151" s="340"/>
      <c r="O151" s="340"/>
      <c r="P151" s="341"/>
      <c r="Q151" s="455"/>
      <c r="R151" s="456"/>
      <c r="S151" s="371"/>
      <c r="T151" s="347"/>
      <c r="U151" s="6"/>
      <c r="V151" s="372" t="s">
        <v>111</v>
      </c>
      <c r="W151" s="373"/>
      <c r="X151" s="373"/>
      <c r="Y151" s="373"/>
      <c r="Z151" s="373"/>
      <c r="AA151" s="373"/>
      <c r="AB151" s="374"/>
      <c r="AC151" s="591" t="s">
        <v>266</v>
      </c>
      <c r="AD151" s="592"/>
      <c r="AE151" s="32">
        <v>0</v>
      </c>
      <c r="AF151" s="50">
        <v>0.2</v>
      </c>
      <c r="AG151" s="304">
        <f>SUM(AE151*AF151)</f>
        <v>0</v>
      </c>
      <c r="AH151" s="95"/>
      <c r="AI151" s="95"/>
    </row>
    <row r="152" spans="1:35" s="56" customFormat="1" ht="25.5" customHeight="1" x14ac:dyDescent="0.15">
      <c r="A152" s="110"/>
      <c r="B152" s="339"/>
      <c r="C152" s="340"/>
      <c r="D152" s="340"/>
      <c r="E152" s="340"/>
      <c r="F152" s="340"/>
      <c r="G152" s="340"/>
      <c r="H152" s="340"/>
      <c r="I152" s="340"/>
      <c r="J152" s="340"/>
      <c r="K152" s="340"/>
      <c r="L152" s="340"/>
      <c r="M152" s="340"/>
      <c r="N152" s="340"/>
      <c r="O152" s="340"/>
      <c r="P152" s="341"/>
      <c r="Q152" s="455"/>
      <c r="R152" s="456"/>
      <c r="S152" s="371"/>
      <c r="T152" s="347"/>
      <c r="U152" s="6"/>
      <c r="V152" s="372" t="s">
        <v>112</v>
      </c>
      <c r="W152" s="373"/>
      <c r="X152" s="373"/>
      <c r="Y152" s="373"/>
      <c r="Z152" s="373"/>
      <c r="AA152" s="373"/>
      <c r="AB152" s="374"/>
      <c r="AC152" s="591" t="s">
        <v>267</v>
      </c>
      <c r="AD152" s="592"/>
      <c r="AE152" s="32">
        <v>0</v>
      </c>
      <c r="AF152" s="50">
        <v>2</v>
      </c>
      <c r="AG152" s="304">
        <f>SUM(AE152*AF152)</f>
        <v>0</v>
      </c>
      <c r="AH152" s="95"/>
      <c r="AI152" s="95"/>
    </row>
    <row r="153" spans="1:35" s="56" customFormat="1" ht="24.95" customHeight="1" x14ac:dyDescent="0.15">
      <c r="A153" s="149"/>
      <c r="B153" s="339"/>
      <c r="C153" s="340"/>
      <c r="D153" s="340"/>
      <c r="E153" s="340"/>
      <c r="F153" s="340"/>
      <c r="G153" s="340"/>
      <c r="H153" s="340"/>
      <c r="I153" s="340"/>
      <c r="J153" s="340"/>
      <c r="K153" s="340"/>
      <c r="L153" s="340"/>
      <c r="M153" s="340"/>
      <c r="N153" s="340"/>
      <c r="O153" s="340"/>
      <c r="P153" s="341"/>
      <c r="Q153" s="455"/>
      <c r="R153" s="456"/>
      <c r="S153" s="371"/>
      <c r="T153" s="347"/>
      <c r="U153" s="6"/>
      <c r="V153" s="372" t="s">
        <v>113</v>
      </c>
      <c r="W153" s="373"/>
      <c r="X153" s="373"/>
      <c r="Y153" s="373"/>
      <c r="Z153" s="373"/>
      <c r="AA153" s="373"/>
      <c r="AB153" s="374"/>
      <c r="AC153" s="591" t="s">
        <v>268</v>
      </c>
      <c r="AD153" s="592"/>
      <c r="AE153" s="32">
        <v>0</v>
      </c>
      <c r="AF153" s="50">
        <v>1</v>
      </c>
      <c r="AG153" s="304">
        <f>SUM(AE153*AF153)</f>
        <v>0</v>
      </c>
      <c r="AH153" s="95"/>
      <c r="AI153" s="95"/>
    </row>
    <row r="154" spans="1:35" s="56" customFormat="1" ht="24.95" customHeight="1" x14ac:dyDescent="0.15">
      <c r="A154" s="241"/>
      <c r="B154" s="339"/>
      <c r="C154" s="340"/>
      <c r="D154" s="340"/>
      <c r="E154" s="340"/>
      <c r="F154" s="340"/>
      <c r="G154" s="340"/>
      <c r="H154" s="340"/>
      <c r="I154" s="340"/>
      <c r="J154" s="340"/>
      <c r="K154" s="340"/>
      <c r="L154" s="340"/>
      <c r="M154" s="340"/>
      <c r="N154" s="340"/>
      <c r="O154" s="340"/>
      <c r="P154" s="341"/>
      <c r="Q154" s="455"/>
      <c r="R154" s="456"/>
      <c r="S154" s="371"/>
      <c r="T154" s="347"/>
      <c r="U154" s="6"/>
      <c r="V154" s="372" t="s">
        <v>114</v>
      </c>
      <c r="W154" s="373"/>
      <c r="X154" s="373"/>
      <c r="Y154" s="373"/>
      <c r="Z154" s="373"/>
      <c r="AA154" s="373"/>
      <c r="AB154" s="374"/>
      <c r="AC154" s="591" t="s">
        <v>271</v>
      </c>
      <c r="AD154" s="592"/>
      <c r="AE154" s="32">
        <v>0</v>
      </c>
      <c r="AF154" s="50">
        <v>0.5</v>
      </c>
      <c r="AG154" s="304">
        <f>SUM(AE154*AF154)</f>
        <v>0</v>
      </c>
      <c r="AH154" s="95"/>
      <c r="AI154" s="95"/>
    </row>
    <row r="155" spans="1:35" s="56" customFormat="1" ht="24.95" customHeight="1" x14ac:dyDescent="0.15">
      <c r="A155" s="110"/>
      <c r="B155" s="339"/>
      <c r="C155" s="340"/>
      <c r="D155" s="340"/>
      <c r="E155" s="340"/>
      <c r="F155" s="340"/>
      <c r="G155" s="340"/>
      <c r="H155" s="340"/>
      <c r="I155" s="340"/>
      <c r="J155" s="340"/>
      <c r="K155" s="340"/>
      <c r="L155" s="340"/>
      <c r="M155" s="340"/>
      <c r="N155" s="340"/>
      <c r="O155" s="340"/>
      <c r="P155" s="341"/>
      <c r="Q155" s="455"/>
      <c r="R155" s="456"/>
      <c r="S155" s="371"/>
      <c r="T155" s="347"/>
      <c r="U155" s="6"/>
      <c r="V155" s="390" t="s">
        <v>3</v>
      </c>
      <c r="W155" s="391"/>
      <c r="X155" s="391"/>
      <c r="Y155" s="391"/>
      <c r="Z155" s="391"/>
      <c r="AA155" s="391"/>
      <c r="AB155" s="392"/>
      <c r="AC155" s="349" t="s">
        <v>262</v>
      </c>
      <c r="AD155" s="450"/>
      <c r="AE155" s="350"/>
      <c r="AF155" s="87"/>
      <c r="AG155" s="301">
        <f>SUM(AG147:AG154)</f>
        <v>0</v>
      </c>
      <c r="AH155" s="95"/>
      <c r="AI155" s="95"/>
    </row>
    <row r="156" spans="1:35" s="56" customFormat="1" ht="24.95" customHeight="1" x14ac:dyDescent="0.15">
      <c r="A156" s="110"/>
      <c r="B156" s="339"/>
      <c r="C156" s="340"/>
      <c r="D156" s="340"/>
      <c r="E156" s="340"/>
      <c r="F156" s="340"/>
      <c r="G156" s="340"/>
      <c r="H156" s="340"/>
      <c r="I156" s="340"/>
      <c r="J156" s="340"/>
      <c r="K156" s="340"/>
      <c r="L156" s="340"/>
      <c r="M156" s="340"/>
      <c r="N156" s="340"/>
      <c r="O156" s="340"/>
      <c r="P156" s="341"/>
      <c r="Q156" s="455"/>
      <c r="R156" s="456"/>
      <c r="S156" s="371"/>
      <c r="T156" s="347"/>
      <c r="U156" s="6"/>
      <c r="V156" s="105"/>
      <c r="W156" s="105"/>
      <c r="X156" s="105"/>
      <c r="Y156" s="105"/>
      <c r="Z156" s="105"/>
      <c r="AA156" s="105"/>
      <c r="AB156" s="105"/>
      <c r="AC156" s="106"/>
      <c r="AD156" s="106"/>
      <c r="AE156" s="106"/>
      <c r="AF156" s="106"/>
      <c r="AG156" s="309"/>
      <c r="AH156" s="95"/>
      <c r="AI156" s="95"/>
    </row>
    <row r="157" spans="1:35" s="56" customFormat="1" ht="24.95" customHeight="1" x14ac:dyDescent="0.15">
      <c r="A157" s="110"/>
      <c r="B157" s="110"/>
      <c r="C157" s="110"/>
      <c r="D157" s="110"/>
      <c r="E157" s="110"/>
      <c r="F157" s="110"/>
      <c r="G157" s="110"/>
      <c r="H157" s="110"/>
      <c r="I157" s="110"/>
      <c r="J157" s="110"/>
      <c r="K157" s="110"/>
      <c r="L157" s="110"/>
      <c r="M157" s="110"/>
      <c r="N157" s="110"/>
      <c r="O157" s="110"/>
      <c r="P157" s="110"/>
      <c r="Q157" s="110"/>
      <c r="R157" s="110"/>
      <c r="S157" s="110"/>
      <c r="T157" s="110"/>
      <c r="U157" s="6"/>
      <c r="V157" s="105"/>
      <c r="W157" s="105"/>
      <c r="X157" s="105"/>
      <c r="Y157" s="105"/>
      <c r="Z157" s="105"/>
      <c r="AA157" s="105"/>
      <c r="AB157" s="105"/>
      <c r="AC157" s="106"/>
      <c r="AD157" s="106"/>
      <c r="AE157" s="106"/>
      <c r="AF157" s="106"/>
      <c r="AG157" s="309"/>
      <c r="AH157" s="95"/>
      <c r="AI157" s="95"/>
    </row>
    <row r="158" spans="1:35" s="56" customFormat="1" ht="24.95" customHeight="1" x14ac:dyDescent="0.15">
      <c r="A158" s="241" t="s">
        <v>98</v>
      </c>
      <c r="B158" s="102" t="s">
        <v>410</v>
      </c>
      <c r="C158" s="102"/>
      <c r="D158" s="102"/>
      <c r="E158" s="102"/>
      <c r="F158" s="102"/>
      <c r="G158" s="102"/>
      <c r="H158" s="102"/>
      <c r="I158" s="102"/>
      <c r="J158" s="102"/>
      <c r="K158" s="102"/>
      <c r="L158" s="102"/>
      <c r="M158" s="102"/>
      <c r="N158" s="102"/>
      <c r="O158" s="102"/>
      <c r="P158" s="102"/>
      <c r="Q158" s="102"/>
      <c r="R158" s="102"/>
      <c r="S158" s="102"/>
      <c r="T158" s="102"/>
      <c r="U158" s="2"/>
      <c r="V158" s="95"/>
      <c r="W158" s="95"/>
      <c r="X158" s="95"/>
      <c r="Y158" s="6"/>
    </row>
    <row r="159" spans="1:35" s="56" customFormat="1" ht="27" customHeight="1" x14ac:dyDescent="0.15">
      <c r="A159" s="257" t="s">
        <v>314</v>
      </c>
      <c r="B159" s="339"/>
      <c r="C159" s="340"/>
      <c r="D159" s="340"/>
      <c r="E159" s="340"/>
      <c r="F159" s="340"/>
      <c r="G159" s="340"/>
      <c r="H159" s="340"/>
      <c r="I159" s="340"/>
      <c r="J159" s="340"/>
      <c r="K159" s="340"/>
      <c r="L159" s="340"/>
      <c r="M159" s="340"/>
      <c r="N159" s="340"/>
      <c r="O159" s="340"/>
      <c r="P159" s="340"/>
      <c r="Q159" s="340"/>
      <c r="R159" s="340"/>
      <c r="S159" s="340"/>
      <c r="T159" s="341"/>
      <c r="U159" s="6"/>
    </row>
    <row r="160" spans="1:35" s="126" customFormat="1" ht="24.95" customHeight="1" x14ac:dyDescent="0.15">
      <c r="A160" s="7"/>
      <c r="B160" s="339"/>
      <c r="C160" s="340"/>
      <c r="D160" s="340"/>
      <c r="E160" s="340"/>
      <c r="F160" s="340"/>
      <c r="G160" s="340"/>
      <c r="H160" s="340"/>
      <c r="I160" s="340"/>
      <c r="J160" s="340"/>
      <c r="K160" s="340"/>
      <c r="L160" s="340"/>
      <c r="M160" s="340"/>
      <c r="N160" s="340"/>
      <c r="O160" s="340"/>
      <c r="P160" s="340"/>
      <c r="Q160" s="340"/>
      <c r="R160" s="340"/>
      <c r="S160" s="340"/>
      <c r="T160" s="341"/>
      <c r="U160" s="6"/>
      <c r="V160" s="106"/>
      <c r="W160" s="106"/>
      <c r="X160" s="106"/>
      <c r="Y160" s="107"/>
      <c r="Z160" s="2"/>
      <c r="AA160" s="89"/>
      <c r="AB160" s="104"/>
    </row>
    <row r="161" spans="1:37" s="126" customFormat="1" ht="24.95" customHeight="1" x14ac:dyDescent="0.15">
      <c r="A161" s="7"/>
      <c r="B161" s="339"/>
      <c r="C161" s="340"/>
      <c r="D161" s="340"/>
      <c r="E161" s="340"/>
      <c r="F161" s="340"/>
      <c r="G161" s="340"/>
      <c r="H161" s="340"/>
      <c r="I161" s="340"/>
      <c r="J161" s="340"/>
      <c r="K161" s="340"/>
      <c r="L161" s="340"/>
      <c r="M161" s="340"/>
      <c r="N161" s="340"/>
      <c r="O161" s="340"/>
      <c r="P161" s="340"/>
      <c r="Q161" s="340"/>
      <c r="R161" s="340"/>
      <c r="S161" s="340"/>
      <c r="T161" s="341"/>
      <c r="U161" s="6"/>
      <c r="V161" s="106"/>
      <c r="W161" s="106"/>
      <c r="X161" s="106"/>
      <c r="Y161" s="107"/>
      <c r="Z161" s="2"/>
      <c r="AA161" s="89"/>
      <c r="AB161" s="104"/>
    </row>
    <row r="162" spans="1:37" s="126" customFormat="1" ht="24.95" customHeight="1" x14ac:dyDescent="0.15">
      <c r="A162" s="7"/>
      <c r="B162" s="339"/>
      <c r="C162" s="340"/>
      <c r="D162" s="340"/>
      <c r="E162" s="340"/>
      <c r="F162" s="340"/>
      <c r="G162" s="340"/>
      <c r="H162" s="340"/>
      <c r="I162" s="340"/>
      <c r="J162" s="340"/>
      <c r="K162" s="340"/>
      <c r="L162" s="340"/>
      <c r="M162" s="340"/>
      <c r="N162" s="340"/>
      <c r="O162" s="340"/>
      <c r="P162" s="340"/>
      <c r="Q162" s="340"/>
      <c r="R162" s="340"/>
      <c r="S162" s="340"/>
      <c r="T162" s="341"/>
      <c r="U162" s="6"/>
      <c r="V162" s="2"/>
      <c r="W162" s="97"/>
      <c r="X162" s="97"/>
      <c r="Y162" s="2"/>
      <c r="Z162" s="2"/>
      <c r="AA162" s="95"/>
      <c r="AB162" s="104"/>
    </row>
    <row r="163" spans="1:37" s="56" customFormat="1" ht="24.75" customHeight="1" x14ac:dyDescent="0.15">
      <c r="A163" s="7"/>
      <c r="B163" s="19" t="s">
        <v>106</v>
      </c>
      <c r="C163" s="19"/>
      <c r="D163" s="19"/>
      <c r="E163" s="19"/>
      <c r="F163" s="19"/>
      <c r="G163" s="19"/>
      <c r="H163" s="19"/>
      <c r="I163" s="19"/>
      <c r="J163" s="19"/>
      <c r="K163" s="19"/>
      <c r="L163" s="19"/>
      <c r="M163" s="19"/>
      <c r="N163" s="19"/>
      <c r="O163" s="19"/>
      <c r="P163" s="19"/>
      <c r="Q163" s="19"/>
      <c r="R163" s="19"/>
      <c r="S163" s="19"/>
      <c r="T163" s="19"/>
      <c r="U163" s="6"/>
      <c r="V163" s="2"/>
      <c r="W163" s="2"/>
      <c r="X163" s="2"/>
      <c r="Y163" s="2"/>
      <c r="Z163" s="2"/>
      <c r="AA163" s="2"/>
      <c r="AB163" s="2"/>
      <c r="AC163" s="2"/>
      <c r="AD163" s="2"/>
      <c r="AE163" s="2"/>
      <c r="AF163" s="2"/>
      <c r="AG163" s="2"/>
      <c r="AH163" s="2"/>
      <c r="AI163" s="97"/>
      <c r="AJ163" s="95"/>
      <c r="AK163" s="6"/>
    </row>
    <row r="164" spans="1:37" s="56" customFormat="1" ht="24.95" customHeight="1" x14ac:dyDescent="0.15">
      <c r="A164" s="101" t="s">
        <v>140</v>
      </c>
      <c r="B164" s="102" t="s">
        <v>411</v>
      </c>
      <c r="C164" s="102"/>
      <c r="D164" s="102"/>
      <c r="E164" s="102"/>
      <c r="F164" s="102"/>
      <c r="G164" s="102"/>
      <c r="H164" s="102"/>
      <c r="I164" s="102"/>
      <c r="J164" s="102"/>
      <c r="K164" s="102"/>
      <c r="L164" s="102"/>
      <c r="M164" s="102"/>
      <c r="N164" s="102"/>
      <c r="O164" s="102"/>
      <c r="P164" s="102"/>
      <c r="Q164" s="102"/>
      <c r="R164" s="102"/>
      <c r="S164" s="102"/>
      <c r="T164" s="102"/>
      <c r="U164" s="16"/>
      <c r="V164" s="89" t="s">
        <v>190</v>
      </c>
      <c r="W164" s="16"/>
      <c r="X164" s="3"/>
      <c r="Y164" s="3"/>
      <c r="Z164" s="16"/>
      <c r="AA164" s="2"/>
      <c r="AB164" s="2"/>
      <c r="AC164" s="2"/>
      <c r="AD164" s="59" t="s">
        <v>279</v>
      </c>
      <c r="AE164" s="267" t="s">
        <v>278</v>
      </c>
      <c r="AF164" s="268" t="s">
        <v>259</v>
      </c>
      <c r="AG164" s="2"/>
      <c r="AH164" s="2"/>
      <c r="AI164" s="97"/>
      <c r="AJ164" s="95"/>
      <c r="AK164" s="6"/>
    </row>
    <row r="165" spans="1:37" s="56" customFormat="1" ht="34.15" customHeight="1" x14ac:dyDescent="0.15">
      <c r="A165" s="7"/>
      <c r="B165" s="398" t="s">
        <v>191</v>
      </c>
      <c r="C165" s="399"/>
      <c r="D165" s="399"/>
      <c r="E165" s="399"/>
      <c r="F165" s="399"/>
      <c r="G165" s="399"/>
      <c r="H165" s="400"/>
      <c r="I165" s="398" t="s">
        <v>192</v>
      </c>
      <c r="J165" s="399"/>
      <c r="K165" s="399"/>
      <c r="L165" s="399"/>
      <c r="M165" s="399"/>
      <c r="N165" s="399"/>
      <c r="O165" s="399"/>
      <c r="P165" s="399"/>
      <c r="Q165" s="399"/>
      <c r="R165" s="399"/>
      <c r="S165" s="399"/>
      <c r="T165" s="400"/>
      <c r="U165" s="16"/>
      <c r="V165" s="372" t="s">
        <v>115</v>
      </c>
      <c r="W165" s="373"/>
      <c r="X165" s="373"/>
      <c r="Y165" s="373"/>
      <c r="Z165" s="373"/>
      <c r="AA165" s="374"/>
      <c r="AB165" s="589" t="s">
        <v>12</v>
      </c>
      <c r="AC165" s="590"/>
      <c r="AD165" s="98">
        <v>0</v>
      </c>
      <c r="AE165" s="85">
        <v>10</v>
      </c>
      <c r="AF165" s="305">
        <f>SUM(AD165*AE165)</f>
        <v>0</v>
      </c>
      <c r="AG165" s="95"/>
      <c r="AH165" s="95"/>
      <c r="AI165" s="89"/>
    </row>
    <row r="166" spans="1:37" s="56" customFormat="1" ht="24.75" customHeight="1" x14ac:dyDescent="0.15">
      <c r="A166" s="7"/>
      <c r="B166" s="588"/>
      <c r="C166" s="451"/>
      <c r="D166" s="451"/>
      <c r="E166" s="451"/>
      <c r="F166" s="451"/>
      <c r="G166" s="451"/>
      <c r="H166" s="452"/>
      <c r="I166" s="588"/>
      <c r="J166" s="451"/>
      <c r="K166" s="451"/>
      <c r="L166" s="451"/>
      <c r="M166" s="451"/>
      <c r="N166" s="451"/>
      <c r="O166" s="451"/>
      <c r="P166" s="451"/>
      <c r="Q166" s="451"/>
      <c r="R166" s="451"/>
      <c r="S166" s="451"/>
      <c r="T166" s="452"/>
      <c r="U166" s="16"/>
      <c r="V166" s="390" t="s">
        <v>193</v>
      </c>
      <c r="W166" s="391"/>
      <c r="X166" s="391"/>
      <c r="Y166" s="391"/>
      <c r="Z166" s="391"/>
      <c r="AA166" s="392"/>
      <c r="AB166" s="349" t="s">
        <v>262</v>
      </c>
      <c r="AC166" s="450"/>
      <c r="AD166" s="350"/>
      <c r="AE166" s="87"/>
      <c r="AF166" s="301">
        <f>SUM(AF165:AF165)</f>
        <v>0</v>
      </c>
      <c r="AG166" s="95"/>
      <c r="AH166" s="95"/>
      <c r="AI166" s="95"/>
    </row>
    <row r="167" spans="1:37" s="56" customFormat="1" ht="24.95" customHeight="1" x14ac:dyDescent="0.15">
      <c r="A167" s="7"/>
      <c r="B167" s="588"/>
      <c r="C167" s="451"/>
      <c r="D167" s="451"/>
      <c r="E167" s="451"/>
      <c r="F167" s="451"/>
      <c r="G167" s="451"/>
      <c r="H167" s="452"/>
      <c r="I167" s="588"/>
      <c r="J167" s="451"/>
      <c r="K167" s="451"/>
      <c r="L167" s="451"/>
      <c r="M167" s="451"/>
      <c r="N167" s="451"/>
      <c r="O167" s="451"/>
      <c r="P167" s="451"/>
      <c r="Q167" s="451"/>
      <c r="R167" s="451"/>
      <c r="S167" s="451"/>
      <c r="T167" s="452"/>
      <c r="U167" s="6"/>
      <c r="V167" s="88"/>
      <c r="W167" s="88"/>
      <c r="X167" s="22"/>
      <c r="Y167" s="22"/>
      <c r="Z167" s="22"/>
      <c r="AA167" s="22"/>
      <c r="AB167" s="22"/>
      <c r="AC167" s="22"/>
      <c r="AD167" s="22"/>
      <c r="AE167" s="22"/>
      <c r="AF167" s="22"/>
      <c r="AG167" s="22"/>
      <c r="AH167" s="22"/>
      <c r="AI167" s="97"/>
      <c r="AJ167" s="6"/>
    </row>
    <row r="168" spans="1:37" s="56" customFormat="1" ht="24.95" customHeight="1" x14ac:dyDescent="0.15">
      <c r="A168" s="7"/>
      <c r="B168" s="129"/>
      <c r="C168" s="129"/>
      <c r="D168" s="129"/>
      <c r="E168" s="129"/>
      <c r="F168" s="129"/>
      <c r="G168" s="129"/>
      <c r="H168" s="3"/>
      <c r="I168" s="3"/>
      <c r="J168" s="3"/>
      <c r="K168" s="3"/>
      <c r="L168" s="3"/>
      <c r="M168" s="3"/>
      <c r="N168" s="3"/>
      <c r="O168" s="3"/>
      <c r="P168" s="3"/>
      <c r="Q168" s="3"/>
      <c r="R168" s="3"/>
      <c r="S168" s="3"/>
      <c r="T168" s="2"/>
      <c r="U168" s="2"/>
      <c r="V168" s="116"/>
      <c r="W168" s="116"/>
      <c r="X168" s="89"/>
      <c r="Y168" s="89"/>
      <c r="Z168" s="89"/>
      <c r="AA168" s="89"/>
      <c r="AB168" s="89"/>
      <c r="AC168" s="89"/>
      <c r="AD168" s="89"/>
      <c r="AE168" s="89"/>
      <c r="AF168" s="89"/>
      <c r="AG168" s="89"/>
      <c r="AH168" s="89"/>
      <c r="AI168" s="97"/>
      <c r="AJ168" s="6"/>
    </row>
    <row r="169" spans="1:37" s="56" customFormat="1" ht="24.95" customHeight="1" x14ac:dyDescent="0.15">
      <c r="A169" s="101" t="s">
        <v>154</v>
      </c>
      <c r="B169" s="102" t="s">
        <v>453</v>
      </c>
      <c r="C169" s="102"/>
      <c r="D169" s="102"/>
      <c r="E169" s="102"/>
      <c r="F169" s="102"/>
      <c r="G169" s="102"/>
      <c r="H169" s="102"/>
      <c r="I169" s="102"/>
      <c r="J169" s="102"/>
      <c r="K169" s="102"/>
      <c r="L169" s="102"/>
      <c r="M169" s="102"/>
      <c r="N169" s="102"/>
      <c r="O169" s="102"/>
      <c r="P169" s="102"/>
      <c r="Q169" s="102"/>
      <c r="R169" s="102"/>
      <c r="S169" s="102"/>
      <c r="T169" s="102"/>
      <c r="U169" s="2"/>
      <c r="V169" s="102" t="s">
        <v>194</v>
      </c>
      <c r="W169" s="102"/>
      <c r="X169" s="102"/>
      <c r="Y169" s="102"/>
      <c r="Z169" s="102"/>
      <c r="AA169" s="102"/>
      <c r="AB169" s="102"/>
      <c r="AC169" s="102"/>
      <c r="AD169" s="59" t="s">
        <v>279</v>
      </c>
      <c r="AE169" s="267" t="s">
        <v>278</v>
      </c>
      <c r="AF169" s="268" t="s">
        <v>259</v>
      </c>
      <c r="AG169" s="89"/>
      <c r="AJ169" s="6"/>
    </row>
    <row r="170" spans="1:37" s="56" customFormat="1" ht="62.45" customHeight="1" x14ac:dyDescent="0.15">
      <c r="A170" s="240" t="s">
        <v>318</v>
      </c>
      <c r="B170" s="447" t="s">
        <v>320</v>
      </c>
      <c r="C170" s="448"/>
      <c r="D170" s="448"/>
      <c r="E170" s="448"/>
      <c r="F170" s="448"/>
      <c r="G170" s="449"/>
      <c r="H170" s="398" t="s">
        <v>195</v>
      </c>
      <c r="I170" s="399"/>
      <c r="J170" s="399"/>
      <c r="K170" s="399"/>
      <c r="L170" s="399"/>
      <c r="M170" s="399"/>
      <c r="N170" s="399"/>
      <c r="O170" s="400"/>
      <c r="P170" s="351" t="s">
        <v>303</v>
      </c>
      <c r="Q170" s="353"/>
      <c r="R170" s="246" t="s">
        <v>319</v>
      </c>
      <c r="S170" s="354" t="s">
        <v>118</v>
      </c>
      <c r="T170" s="356"/>
      <c r="U170" s="89"/>
      <c r="V170" s="583" t="s">
        <v>315</v>
      </c>
      <c r="W170" s="583"/>
      <c r="X170" s="583"/>
      <c r="Y170" s="583"/>
      <c r="Z170" s="583"/>
      <c r="AA170" s="583"/>
      <c r="AB170" s="583"/>
      <c r="AC170" s="206" t="s">
        <v>116</v>
      </c>
      <c r="AD170" s="98">
        <v>0</v>
      </c>
      <c r="AE170" s="50">
        <v>2</v>
      </c>
      <c r="AF170" s="305">
        <f>SUM(AD170*AE170)</f>
        <v>0</v>
      </c>
      <c r="AG170" s="95"/>
      <c r="AH170" s="95"/>
      <c r="AI170" s="95"/>
    </row>
    <row r="171" spans="1:37" s="56" customFormat="1" ht="40.5" customHeight="1" x14ac:dyDescent="0.15">
      <c r="A171" s="189"/>
      <c r="B171" s="578" t="s">
        <v>196</v>
      </c>
      <c r="C171" s="339"/>
      <c r="D171" s="340"/>
      <c r="E171" s="340"/>
      <c r="F171" s="340"/>
      <c r="G171" s="341"/>
      <c r="H171" s="339"/>
      <c r="I171" s="340"/>
      <c r="J171" s="340"/>
      <c r="K171" s="340"/>
      <c r="L171" s="340"/>
      <c r="M171" s="340"/>
      <c r="N171" s="340"/>
      <c r="O171" s="341"/>
      <c r="P171" s="371"/>
      <c r="Q171" s="347"/>
      <c r="R171" s="325"/>
      <c r="S171" s="515"/>
      <c r="T171" s="519"/>
      <c r="U171" s="89"/>
      <c r="V171" s="584" t="s">
        <v>316</v>
      </c>
      <c r="W171" s="584"/>
      <c r="X171" s="584"/>
      <c r="Y171" s="584"/>
      <c r="Z171" s="584"/>
      <c r="AA171" s="584"/>
      <c r="AB171" s="584"/>
      <c r="AC171" s="205" t="s">
        <v>117</v>
      </c>
      <c r="AD171" s="98">
        <v>0</v>
      </c>
      <c r="AE171" s="50">
        <v>5</v>
      </c>
      <c r="AF171" s="304">
        <f>SUM(AD171*AE171)</f>
        <v>0</v>
      </c>
      <c r="AG171" s="95"/>
      <c r="AH171" s="95"/>
      <c r="AI171" s="95"/>
    </row>
    <row r="172" spans="1:37" s="56" customFormat="1" ht="40.5" customHeight="1" x14ac:dyDescent="0.15">
      <c r="B172" s="578"/>
      <c r="C172" s="585"/>
      <c r="D172" s="586"/>
      <c r="E172" s="586"/>
      <c r="F172" s="586"/>
      <c r="G172" s="587"/>
      <c r="H172" s="339"/>
      <c r="I172" s="340"/>
      <c r="J172" s="340"/>
      <c r="K172" s="340"/>
      <c r="L172" s="340"/>
      <c r="M172" s="340"/>
      <c r="N172" s="340"/>
      <c r="O172" s="341"/>
      <c r="P172" s="435"/>
      <c r="Q172" s="436"/>
      <c r="R172" s="316"/>
      <c r="S172" s="565"/>
      <c r="T172" s="566"/>
      <c r="U172" s="89"/>
      <c r="V172" s="580" t="s">
        <v>317</v>
      </c>
      <c r="W172" s="581"/>
      <c r="X172" s="581"/>
      <c r="Y172" s="581"/>
      <c r="Z172" s="581"/>
      <c r="AA172" s="581"/>
      <c r="AB172" s="582"/>
      <c r="AC172" s="205" t="s">
        <v>117</v>
      </c>
      <c r="AD172" s="98">
        <v>0</v>
      </c>
      <c r="AE172" s="50">
        <v>1</v>
      </c>
      <c r="AF172" s="304">
        <f>SUM(AD172*AE172)</f>
        <v>0</v>
      </c>
      <c r="AG172" s="95"/>
      <c r="AH172" s="95"/>
      <c r="AI172" s="95"/>
    </row>
    <row r="173" spans="1:37" s="131" customFormat="1" ht="34.5" customHeight="1" x14ac:dyDescent="0.15">
      <c r="A173" s="189"/>
      <c r="B173" s="578"/>
      <c r="C173" s="339"/>
      <c r="D173" s="340"/>
      <c r="E173" s="340"/>
      <c r="F173" s="340"/>
      <c r="G173" s="341"/>
      <c r="H173" s="339"/>
      <c r="I173" s="340"/>
      <c r="J173" s="340"/>
      <c r="K173" s="340"/>
      <c r="L173" s="340"/>
      <c r="M173" s="340"/>
      <c r="N173" s="340"/>
      <c r="O173" s="341"/>
      <c r="P173" s="435"/>
      <c r="Q173" s="436"/>
      <c r="R173" s="323"/>
      <c r="S173" s="565"/>
      <c r="T173" s="566"/>
      <c r="U173" s="6"/>
      <c r="V173" s="348" t="s">
        <v>6</v>
      </c>
      <c r="W173" s="348"/>
      <c r="X173" s="348"/>
      <c r="Y173" s="348"/>
      <c r="Z173" s="348"/>
      <c r="AA173" s="348"/>
      <c r="AB173" s="348"/>
      <c r="AC173" s="349" t="s">
        <v>262</v>
      </c>
      <c r="AD173" s="350"/>
      <c r="AE173" s="87"/>
      <c r="AF173" s="301">
        <f>SUM(AF170:AF172)</f>
        <v>0</v>
      </c>
      <c r="AG173" s="95"/>
      <c r="AH173" s="95"/>
      <c r="AI173" s="95"/>
    </row>
    <row r="174" spans="1:37" s="56" customFormat="1" ht="34.5" customHeight="1" x14ac:dyDescent="0.15">
      <c r="A174" s="101"/>
      <c r="B174" s="578"/>
      <c r="C174" s="339"/>
      <c r="D174" s="340"/>
      <c r="E174" s="340"/>
      <c r="F174" s="340"/>
      <c r="G174" s="341"/>
      <c r="H174" s="339"/>
      <c r="I174" s="340"/>
      <c r="J174" s="340"/>
      <c r="K174" s="340"/>
      <c r="L174" s="340"/>
      <c r="M174" s="340"/>
      <c r="N174" s="340"/>
      <c r="O174" s="341"/>
      <c r="P174" s="435"/>
      <c r="Q174" s="436"/>
      <c r="R174" s="323"/>
      <c r="S174" s="565"/>
      <c r="T174" s="566"/>
      <c r="U174" s="6"/>
      <c r="V174" s="95"/>
      <c r="W174" s="95"/>
      <c r="X174" s="95"/>
      <c r="Y174" s="20"/>
    </row>
    <row r="175" spans="1:37" s="56" customFormat="1" ht="34.5" customHeight="1" x14ac:dyDescent="0.15">
      <c r="A175" s="101"/>
      <c r="B175" s="578"/>
      <c r="C175" s="339"/>
      <c r="D175" s="340"/>
      <c r="E175" s="340"/>
      <c r="F175" s="340"/>
      <c r="G175" s="341"/>
      <c r="H175" s="339"/>
      <c r="I175" s="340"/>
      <c r="J175" s="340"/>
      <c r="K175" s="340"/>
      <c r="L175" s="340"/>
      <c r="M175" s="340"/>
      <c r="N175" s="340"/>
      <c r="O175" s="341"/>
      <c r="P175" s="435"/>
      <c r="Q175" s="436"/>
      <c r="R175" s="323"/>
      <c r="S175" s="565"/>
      <c r="T175" s="566"/>
      <c r="U175" s="6"/>
      <c r="V175" s="95"/>
      <c r="W175" s="95"/>
      <c r="X175" s="95"/>
      <c r="Y175" s="20"/>
    </row>
    <row r="176" spans="1:37" s="56" customFormat="1" ht="34.5" customHeight="1" thickBot="1" x14ac:dyDescent="0.2">
      <c r="A176" s="101"/>
      <c r="B176" s="579"/>
      <c r="C176" s="567"/>
      <c r="D176" s="568"/>
      <c r="E176" s="568"/>
      <c r="F176" s="568"/>
      <c r="G176" s="569"/>
      <c r="H176" s="567"/>
      <c r="I176" s="568"/>
      <c r="J176" s="568"/>
      <c r="K176" s="568"/>
      <c r="L176" s="568"/>
      <c r="M176" s="568"/>
      <c r="N176" s="568"/>
      <c r="O176" s="569"/>
      <c r="P176" s="570"/>
      <c r="Q176" s="571"/>
      <c r="R176" s="317"/>
      <c r="S176" s="572"/>
      <c r="T176" s="573"/>
      <c r="U176" s="6"/>
      <c r="V176" s="95"/>
      <c r="W176" s="95"/>
      <c r="X176" s="95"/>
      <c r="Y176" s="6"/>
    </row>
    <row r="177" spans="1:37" s="56" customFormat="1" ht="34.5" customHeight="1" thickTop="1" x14ac:dyDescent="0.15">
      <c r="A177" s="101"/>
      <c r="B177" s="574" t="s">
        <v>197</v>
      </c>
      <c r="C177" s="339"/>
      <c r="D177" s="340"/>
      <c r="E177" s="340"/>
      <c r="F177" s="340"/>
      <c r="G177" s="341"/>
      <c r="H177" s="339"/>
      <c r="I177" s="340"/>
      <c r="J177" s="340"/>
      <c r="K177" s="340"/>
      <c r="L177" s="340"/>
      <c r="M177" s="340"/>
      <c r="N177" s="340"/>
      <c r="O177" s="341"/>
      <c r="P177" s="576"/>
      <c r="Q177" s="577"/>
      <c r="R177" s="323"/>
      <c r="S177" s="565"/>
      <c r="T177" s="566"/>
      <c r="U177" s="6"/>
      <c r="V177" s="95"/>
      <c r="W177" s="95"/>
      <c r="X177" s="95"/>
      <c r="Y177" s="6"/>
    </row>
    <row r="178" spans="1:37" s="56" customFormat="1" ht="34.5" customHeight="1" x14ac:dyDescent="0.15">
      <c r="A178" s="101"/>
      <c r="B178" s="574"/>
      <c r="C178" s="339"/>
      <c r="D178" s="340"/>
      <c r="E178" s="340"/>
      <c r="F178" s="340"/>
      <c r="G178" s="341"/>
      <c r="H178" s="339"/>
      <c r="I178" s="340"/>
      <c r="J178" s="340"/>
      <c r="K178" s="340"/>
      <c r="L178" s="340"/>
      <c r="M178" s="340"/>
      <c r="N178" s="340"/>
      <c r="O178" s="341"/>
      <c r="P178" s="435"/>
      <c r="Q178" s="436"/>
      <c r="R178" s="323"/>
      <c r="S178" s="565"/>
      <c r="T178" s="566"/>
      <c r="U178" s="6"/>
      <c r="V178" s="88"/>
      <c r="W178" s="88"/>
      <c r="X178" s="95"/>
      <c r="Y178" s="95"/>
      <c r="Z178" s="95"/>
      <c r="AA178" s="95"/>
      <c r="AB178" s="95"/>
      <c r="AC178" s="95"/>
      <c r="AD178" s="95"/>
      <c r="AE178" s="95"/>
      <c r="AF178" s="95"/>
      <c r="AG178" s="95"/>
      <c r="AH178" s="95"/>
      <c r="AI178" s="95"/>
      <c r="AJ178" s="6"/>
    </row>
    <row r="179" spans="1:37" s="56" customFormat="1" ht="34.5" customHeight="1" x14ac:dyDescent="0.15">
      <c r="A179" s="101"/>
      <c r="B179" s="575"/>
      <c r="C179" s="339"/>
      <c r="D179" s="340"/>
      <c r="E179" s="340"/>
      <c r="F179" s="340"/>
      <c r="G179" s="341"/>
      <c r="H179" s="339"/>
      <c r="I179" s="340"/>
      <c r="J179" s="340"/>
      <c r="K179" s="340"/>
      <c r="L179" s="340"/>
      <c r="M179" s="340"/>
      <c r="N179" s="340"/>
      <c r="O179" s="341"/>
      <c r="P179" s="435"/>
      <c r="Q179" s="436"/>
      <c r="R179" s="323"/>
      <c r="S179" s="565"/>
      <c r="T179" s="566"/>
      <c r="U179" s="6"/>
      <c r="V179" s="88"/>
      <c r="W179" s="88"/>
      <c r="X179" s="95"/>
      <c r="Y179" s="95"/>
      <c r="Z179" s="95"/>
      <c r="AA179" s="95"/>
      <c r="AB179" s="95"/>
      <c r="AC179" s="95"/>
      <c r="AD179" s="95"/>
      <c r="AE179" s="95"/>
      <c r="AF179" s="95"/>
      <c r="AG179" s="95"/>
      <c r="AH179" s="95"/>
      <c r="AI179" s="95"/>
      <c r="AJ179" s="6"/>
    </row>
    <row r="180" spans="1:37" s="56" customFormat="1" ht="24.95" customHeight="1" x14ac:dyDescent="0.15">
      <c r="A180" s="101"/>
      <c r="B180" s="128"/>
      <c r="C180" s="128"/>
      <c r="D180" s="128"/>
      <c r="E180" s="128"/>
      <c r="F180" s="128"/>
      <c r="G180" s="128"/>
      <c r="H180" s="129"/>
      <c r="I180" s="129"/>
      <c r="J180" s="19"/>
      <c r="K180" s="19"/>
      <c r="L180" s="19"/>
      <c r="M180" s="19"/>
      <c r="N180" s="19"/>
      <c r="O180" s="19"/>
      <c r="P180" s="19"/>
      <c r="Q180" s="19"/>
      <c r="R180" s="3"/>
      <c r="S180" s="3"/>
      <c r="T180" s="214"/>
      <c r="U180" s="6"/>
      <c r="V180" s="116"/>
      <c r="W180" s="116"/>
      <c r="X180" s="89"/>
      <c r="Y180" s="89"/>
      <c r="Z180" s="89"/>
      <c r="AA180" s="89"/>
      <c r="AB180" s="89"/>
      <c r="AC180" s="89"/>
      <c r="AD180" s="89"/>
      <c r="AE180" s="89"/>
      <c r="AF180" s="89"/>
      <c r="AG180" s="89"/>
      <c r="AH180" s="89"/>
      <c r="AI180" s="97"/>
      <c r="AJ180" s="6"/>
    </row>
    <row r="181" spans="1:37" s="56" customFormat="1" ht="24.95" customHeight="1" x14ac:dyDescent="0.15">
      <c r="A181" s="101" t="s">
        <v>198</v>
      </c>
      <c r="B181" s="102" t="s">
        <v>466</v>
      </c>
      <c r="C181" s="102"/>
      <c r="D181" s="102"/>
      <c r="E181" s="102"/>
      <c r="F181" s="102"/>
      <c r="G181" s="102"/>
      <c r="H181" s="102"/>
      <c r="I181" s="102"/>
      <c r="J181" s="102"/>
      <c r="K181" s="102"/>
      <c r="L181" s="102"/>
      <c r="M181" s="102"/>
      <c r="N181" s="102"/>
      <c r="O181" s="102"/>
      <c r="P181" s="102"/>
      <c r="Q181" s="102"/>
      <c r="R181" s="102"/>
      <c r="S181" s="102"/>
      <c r="T181" s="102"/>
      <c r="U181" s="6"/>
      <c r="V181" s="102" t="s">
        <v>199</v>
      </c>
      <c r="W181" s="102"/>
      <c r="X181" s="102"/>
      <c r="Y181" s="102"/>
      <c r="Z181" s="102"/>
      <c r="AA181" s="102"/>
      <c r="AB181" s="102"/>
      <c r="AC181" s="89"/>
      <c r="AD181" s="59" t="s">
        <v>279</v>
      </c>
      <c r="AE181" s="267" t="s">
        <v>278</v>
      </c>
      <c r="AF181" s="268" t="s">
        <v>259</v>
      </c>
      <c r="AG181" s="89"/>
      <c r="AH181" s="89"/>
      <c r="AI181" s="89"/>
    </row>
    <row r="182" spans="1:37" s="56" customFormat="1" ht="30" customHeight="1" x14ac:dyDescent="0.15">
      <c r="A182" s="7"/>
      <c r="B182" s="351" t="s">
        <v>322</v>
      </c>
      <c r="C182" s="353"/>
      <c r="D182" s="351" t="s">
        <v>323</v>
      </c>
      <c r="E182" s="352"/>
      <c r="F182" s="352"/>
      <c r="G182" s="352"/>
      <c r="H182" s="352"/>
      <c r="I182" s="352"/>
      <c r="J182" s="352"/>
      <c r="K182" s="352"/>
      <c r="L182" s="352"/>
      <c r="M182" s="352"/>
      <c r="N182" s="352"/>
      <c r="O182" s="352"/>
      <c r="P182" s="353"/>
      <c r="Q182" s="351" t="s">
        <v>442</v>
      </c>
      <c r="R182" s="353"/>
      <c r="S182" s="354" t="s">
        <v>321</v>
      </c>
      <c r="T182" s="356"/>
      <c r="U182" s="6"/>
      <c r="V182" s="372" t="s">
        <v>119</v>
      </c>
      <c r="W182" s="373"/>
      <c r="X182" s="373"/>
      <c r="Y182" s="373"/>
      <c r="Z182" s="373"/>
      <c r="AA182" s="374"/>
      <c r="AB182" s="563" t="s">
        <v>280</v>
      </c>
      <c r="AC182" s="564"/>
      <c r="AD182" s="98">
        <v>0</v>
      </c>
      <c r="AE182" s="50">
        <v>5</v>
      </c>
      <c r="AF182" s="305">
        <f>SUM(AD182*AE182)</f>
        <v>0</v>
      </c>
      <c r="AG182" s="95"/>
      <c r="AH182" s="95"/>
      <c r="AI182" s="95"/>
    </row>
    <row r="183" spans="1:37" s="56" customFormat="1" ht="24.95" customHeight="1" x14ac:dyDescent="0.15">
      <c r="A183" s="7"/>
      <c r="B183" s="339"/>
      <c r="C183" s="341"/>
      <c r="D183" s="339"/>
      <c r="E183" s="340"/>
      <c r="F183" s="340"/>
      <c r="G183" s="340"/>
      <c r="H183" s="340"/>
      <c r="I183" s="340"/>
      <c r="J183" s="340"/>
      <c r="K183" s="340"/>
      <c r="L183" s="340"/>
      <c r="M183" s="340"/>
      <c r="N183" s="340"/>
      <c r="O183" s="340"/>
      <c r="P183" s="341"/>
      <c r="Q183" s="339"/>
      <c r="R183" s="341"/>
      <c r="S183" s="360"/>
      <c r="T183" s="362"/>
      <c r="U183" s="6"/>
      <c r="V183" s="390" t="s">
        <v>13</v>
      </c>
      <c r="W183" s="391"/>
      <c r="X183" s="391"/>
      <c r="Y183" s="391"/>
      <c r="Z183" s="391"/>
      <c r="AA183" s="392"/>
      <c r="AB183" s="349" t="s">
        <v>262</v>
      </c>
      <c r="AC183" s="450"/>
      <c r="AD183" s="350"/>
      <c r="AE183" s="87"/>
      <c r="AF183" s="301">
        <f>SUM(AF182:AF182)</f>
        <v>0</v>
      </c>
      <c r="AG183" s="95"/>
      <c r="AH183" s="95"/>
      <c r="AI183" s="95"/>
    </row>
    <row r="184" spans="1:37" s="56" customFormat="1" ht="24.95" customHeight="1" x14ac:dyDescent="0.15">
      <c r="A184" s="7"/>
      <c r="B184" s="339"/>
      <c r="C184" s="341"/>
      <c r="D184" s="339"/>
      <c r="E184" s="340"/>
      <c r="F184" s="340"/>
      <c r="G184" s="340"/>
      <c r="H184" s="340"/>
      <c r="I184" s="340"/>
      <c r="J184" s="340"/>
      <c r="K184" s="340"/>
      <c r="L184" s="340"/>
      <c r="M184" s="340"/>
      <c r="N184" s="340"/>
      <c r="O184" s="340"/>
      <c r="P184" s="341"/>
      <c r="Q184" s="339"/>
      <c r="R184" s="341"/>
      <c r="S184" s="360"/>
      <c r="T184" s="362"/>
      <c r="U184" s="20"/>
      <c r="V184" s="95"/>
      <c r="W184" s="6"/>
      <c r="X184" s="6"/>
    </row>
    <row r="185" spans="1:37" s="56" customFormat="1" ht="24.95" customHeight="1" x14ac:dyDescent="0.15">
      <c r="A185" s="7"/>
      <c r="B185" s="339"/>
      <c r="C185" s="341"/>
      <c r="D185" s="339"/>
      <c r="E185" s="340"/>
      <c r="F185" s="340"/>
      <c r="G185" s="340"/>
      <c r="H185" s="340"/>
      <c r="I185" s="340"/>
      <c r="J185" s="340"/>
      <c r="K185" s="340"/>
      <c r="L185" s="340"/>
      <c r="M185" s="340"/>
      <c r="N185" s="340"/>
      <c r="O185" s="340"/>
      <c r="P185" s="341"/>
      <c r="Q185" s="339"/>
      <c r="R185" s="341"/>
      <c r="S185" s="360"/>
      <c r="T185" s="362"/>
      <c r="U185" s="20"/>
      <c r="V185" s="95"/>
      <c r="W185" s="6"/>
      <c r="X185" s="6"/>
    </row>
    <row r="186" spans="1:37" s="56" customFormat="1" ht="24.95" customHeight="1" x14ac:dyDescent="0.15">
      <c r="A186" s="7"/>
      <c r="B186" s="18"/>
      <c r="C186" s="18"/>
      <c r="D186" s="18"/>
      <c r="E186" s="18"/>
      <c r="F186" s="18"/>
      <c r="G186" s="18"/>
      <c r="H186" s="18"/>
      <c r="I186" s="18"/>
      <c r="J186" s="18"/>
      <c r="K186" s="18"/>
      <c r="L186" s="18"/>
      <c r="M186" s="18"/>
      <c r="N186" s="18"/>
      <c r="O186" s="18"/>
      <c r="P186" s="18"/>
      <c r="Q186" s="18"/>
      <c r="R186" s="18"/>
      <c r="S186" s="18"/>
      <c r="T186" s="18"/>
      <c r="U186" s="20"/>
      <c r="V186" s="88"/>
      <c r="W186" s="88"/>
      <c r="X186" s="95"/>
      <c r="Y186" s="95"/>
      <c r="Z186" s="95"/>
      <c r="AA186" s="95"/>
      <c r="AB186" s="95"/>
      <c r="AC186" s="95"/>
      <c r="AD186" s="95"/>
      <c r="AE186" s="95"/>
      <c r="AF186" s="95"/>
      <c r="AG186" s="95"/>
      <c r="AH186" s="95"/>
      <c r="AI186" s="95"/>
      <c r="AJ186" s="86"/>
      <c r="AK186" s="6"/>
    </row>
    <row r="187" spans="1:37" s="56" customFormat="1" ht="24.95" customHeight="1" x14ac:dyDescent="0.15">
      <c r="A187" s="115" t="s">
        <v>168</v>
      </c>
      <c r="B187" s="89" t="s">
        <v>200</v>
      </c>
      <c r="C187" s="89"/>
      <c r="D187" s="89"/>
      <c r="E187" s="89"/>
      <c r="F187" s="89"/>
      <c r="G187" s="89"/>
      <c r="H187" s="89"/>
      <c r="I187" s="89"/>
      <c r="J187" s="89"/>
      <c r="K187" s="89"/>
      <c r="L187" s="89"/>
      <c r="M187" s="89"/>
      <c r="N187" s="89"/>
      <c r="O187" s="89"/>
      <c r="P187" s="89"/>
      <c r="Q187" s="89"/>
      <c r="R187" s="89"/>
      <c r="S187" s="89"/>
      <c r="T187" s="89"/>
      <c r="U187" s="6"/>
      <c r="V187" s="116"/>
      <c r="W187" s="116"/>
      <c r="X187" s="89"/>
      <c r="Y187" s="89"/>
      <c r="Z187" s="89"/>
      <c r="AA187" s="89"/>
      <c r="AB187" s="89"/>
      <c r="AC187" s="89"/>
      <c r="AD187" s="89"/>
      <c r="AE187" s="89"/>
      <c r="AF187" s="89"/>
      <c r="AG187" s="89"/>
      <c r="AH187" s="89"/>
      <c r="AI187" s="97"/>
      <c r="AJ187" s="86"/>
      <c r="AK187" s="6"/>
    </row>
    <row r="188" spans="1:37" s="56" customFormat="1" ht="48.75" customHeight="1" x14ac:dyDescent="0.15">
      <c r="A188" s="11"/>
      <c r="B188" s="339"/>
      <c r="C188" s="340"/>
      <c r="D188" s="340"/>
      <c r="E188" s="340"/>
      <c r="F188" s="340"/>
      <c r="G188" s="340"/>
      <c r="H188" s="340"/>
      <c r="I188" s="340"/>
      <c r="J188" s="340"/>
      <c r="K188" s="340"/>
      <c r="L188" s="340"/>
      <c r="M188" s="340"/>
      <c r="N188" s="340"/>
      <c r="O188" s="340"/>
      <c r="P188" s="340"/>
      <c r="Q188" s="340"/>
      <c r="R188" s="340"/>
      <c r="S188" s="340"/>
      <c r="T188" s="341"/>
      <c r="U188" s="6"/>
      <c r="V188" s="116"/>
      <c r="W188" s="2"/>
      <c r="X188" s="86"/>
      <c r="Y188" s="6"/>
    </row>
    <row r="189" spans="1:37" s="56" customFormat="1" ht="24.95" customHeight="1" x14ac:dyDescent="0.15">
      <c r="A189" s="11"/>
      <c r="B189" s="308"/>
      <c r="C189" s="308"/>
      <c r="D189" s="308"/>
      <c r="E189" s="308"/>
      <c r="F189" s="308"/>
      <c r="G189" s="308"/>
      <c r="H189" s="308"/>
      <c r="I189" s="308"/>
      <c r="J189" s="308"/>
      <c r="K189" s="308"/>
      <c r="L189" s="308"/>
      <c r="M189" s="308"/>
      <c r="N189" s="308"/>
      <c r="O189" s="308"/>
      <c r="P189" s="308"/>
      <c r="Q189" s="308"/>
      <c r="R189" s="308"/>
      <c r="S189" s="308"/>
      <c r="T189" s="308"/>
      <c r="U189" s="6"/>
      <c r="V189" s="88"/>
      <c r="W189" s="2"/>
      <c r="X189" s="86"/>
      <c r="Y189" s="6"/>
    </row>
    <row r="190" spans="1:37" s="56" customFormat="1" ht="24.95" customHeight="1" x14ac:dyDescent="0.15">
      <c r="A190" s="133"/>
      <c r="B190" s="134"/>
      <c r="C190" s="134"/>
      <c r="D190" s="134"/>
      <c r="E190" s="134"/>
      <c r="F190" s="134"/>
      <c r="G190" s="134"/>
      <c r="H190" s="135"/>
      <c r="I190" s="135"/>
      <c r="J190" s="136"/>
      <c r="K190" s="136"/>
      <c r="L190" s="136"/>
      <c r="M190" s="136"/>
      <c r="N190" s="136"/>
      <c r="O190" s="136"/>
      <c r="P190" s="136"/>
      <c r="Q190" s="136"/>
      <c r="R190" s="137"/>
      <c r="S190" s="137"/>
      <c r="T190" s="137"/>
      <c r="U190" s="138"/>
      <c r="V190" s="138"/>
      <c r="W190" s="138"/>
      <c r="X190" s="138"/>
      <c r="Y190" s="138"/>
      <c r="Z190" s="138"/>
      <c r="AA190" s="138"/>
      <c r="AB190" s="138"/>
      <c r="AC190" s="138"/>
      <c r="AD190" s="138"/>
      <c r="AE190" s="138"/>
      <c r="AF190" s="138"/>
      <c r="AG190" s="138"/>
      <c r="AH190" s="2"/>
      <c r="AI190" s="97"/>
      <c r="AJ190" s="6"/>
    </row>
    <row r="191" spans="1:37" s="56" customFormat="1" ht="24.95" customHeight="1" x14ac:dyDescent="0.15">
      <c r="A191" s="140" t="s">
        <v>201</v>
      </c>
      <c r="B191" s="561" t="s">
        <v>202</v>
      </c>
      <c r="C191" s="561"/>
      <c r="D191" s="561"/>
      <c r="E191" s="561"/>
      <c r="F191" s="561"/>
      <c r="G191" s="561"/>
      <c r="H191" s="561"/>
      <c r="I191" s="561"/>
      <c r="J191" s="561"/>
      <c r="K191" s="561"/>
      <c r="L191" s="561"/>
      <c r="M191" s="561"/>
      <c r="N191" s="561"/>
      <c r="O191" s="561"/>
      <c r="P191" s="561"/>
      <c r="Q191" s="561"/>
      <c r="R191" s="561"/>
      <c r="S191" s="561"/>
      <c r="T191" s="561"/>
      <c r="U191" s="6"/>
      <c r="AH191" s="176"/>
      <c r="AI191" s="176"/>
    </row>
    <row r="192" spans="1:37" s="56" customFormat="1" ht="24.95" customHeight="1" x14ac:dyDescent="0.15">
      <c r="A192" s="101" t="s">
        <v>203</v>
      </c>
      <c r="B192" s="562" t="s">
        <v>204</v>
      </c>
      <c r="C192" s="562"/>
      <c r="D192" s="562"/>
      <c r="E192" s="562"/>
      <c r="F192" s="562"/>
      <c r="G192" s="562"/>
      <c r="H192" s="104"/>
      <c r="I192" s="6"/>
      <c r="J192" s="6"/>
      <c r="K192" s="6"/>
      <c r="L192" s="6"/>
      <c r="M192" s="6"/>
      <c r="N192" s="6"/>
      <c r="O192" s="6"/>
      <c r="P192" s="6"/>
      <c r="Q192" s="6"/>
      <c r="R192" s="6"/>
      <c r="S192" s="6"/>
      <c r="T192" s="2"/>
      <c r="U192" s="6"/>
    </row>
    <row r="193" spans="1:35" s="56" customFormat="1" ht="35.25" customHeight="1" x14ac:dyDescent="0.15">
      <c r="A193" s="239" t="s">
        <v>85</v>
      </c>
      <c r="B193" s="562" t="s">
        <v>351</v>
      </c>
      <c r="C193" s="562"/>
      <c r="D193" s="562"/>
      <c r="E193" s="562"/>
      <c r="F193" s="562"/>
      <c r="G193" s="562"/>
      <c r="H193" s="562"/>
      <c r="I193" s="562"/>
      <c r="J193" s="562"/>
      <c r="K193" s="562"/>
      <c r="L193" s="562"/>
      <c r="M193" s="562"/>
      <c r="N193" s="562"/>
      <c r="O193" s="6"/>
      <c r="P193" s="6"/>
      <c r="Q193" s="6"/>
      <c r="R193" s="6"/>
      <c r="S193" s="6"/>
      <c r="T193" s="2"/>
      <c r="U193" s="6"/>
      <c r="V193" s="89" t="s">
        <v>212</v>
      </c>
      <c r="W193" s="86"/>
      <c r="X193" s="86"/>
      <c r="Y193" s="86"/>
      <c r="Z193" s="86"/>
      <c r="AA193" s="86"/>
      <c r="AB193" s="86"/>
      <c r="AC193" s="59" t="s">
        <v>279</v>
      </c>
      <c r="AD193" s="267" t="s">
        <v>278</v>
      </c>
      <c r="AE193" s="268" t="s">
        <v>259</v>
      </c>
    </row>
    <row r="194" spans="1:35" s="56" customFormat="1" ht="24.95" customHeight="1" x14ac:dyDescent="0.15">
      <c r="A194" s="110"/>
      <c r="B194" s="351" t="s">
        <v>205</v>
      </c>
      <c r="C194" s="352"/>
      <c r="D194" s="352"/>
      <c r="E194" s="352"/>
      <c r="F194" s="352"/>
      <c r="G194" s="353"/>
      <c r="H194" s="398" t="s">
        <v>206</v>
      </c>
      <c r="I194" s="399"/>
      <c r="J194" s="399"/>
      <c r="K194" s="399"/>
      <c r="L194" s="399"/>
      <c r="M194" s="400"/>
      <c r="N194" s="398" t="s">
        <v>40</v>
      </c>
      <c r="O194" s="399"/>
      <c r="P194" s="399"/>
      <c r="Q194" s="399"/>
      <c r="R194" s="399"/>
      <c r="S194" s="399"/>
      <c r="T194" s="400"/>
      <c r="U194" s="6"/>
      <c r="V194" s="509" t="s">
        <v>324</v>
      </c>
      <c r="W194" s="510"/>
      <c r="X194" s="510"/>
      <c r="Y194" s="510"/>
      <c r="Z194" s="510"/>
      <c r="AA194" s="511"/>
      <c r="AB194" s="499" t="s">
        <v>2</v>
      </c>
      <c r="AC194" s="550">
        <v>0</v>
      </c>
      <c r="AD194" s="385">
        <v>2</v>
      </c>
      <c r="AE194" s="520">
        <f>SUM(AC194*AD194)</f>
        <v>0</v>
      </c>
    </row>
    <row r="195" spans="1:35" s="56" customFormat="1" ht="24.95" customHeight="1" x14ac:dyDescent="0.15">
      <c r="A195" s="110"/>
      <c r="B195" s="351" t="s">
        <v>207</v>
      </c>
      <c r="C195" s="352"/>
      <c r="D195" s="558"/>
      <c r="E195" s="559" t="s">
        <v>208</v>
      </c>
      <c r="F195" s="352"/>
      <c r="G195" s="353"/>
      <c r="H195" s="398" t="s">
        <v>38</v>
      </c>
      <c r="I195" s="399"/>
      <c r="J195" s="560"/>
      <c r="K195" s="552" t="s">
        <v>39</v>
      </c>
      <c r="L195" s="399"/>
      <c r="M195" s="400"/>
      <c r="N195" s="398" t="s">
        <v>209</v>
      </c>
      <c r="O195" s="399"/>
      <c r="P195" s="399"/>
      <c r="Q195" s="560"/>
      <c r="R195" s="552" t="s">
        <v>412</v>
      </c>
      <c r="S195" s="399"/>
      <c r="T195" s="400"/>
      <c r="U195" s="6"/>
      <c r="V195" s="547"/>
      <c r="W195" s="548"/>
      <c r="X195" s="548"/>
      <c r="Y195" s="548"/>
      <c r="Z195" s="548"/>
      <c r="AA195" s="549"/>
      <c r="AB195" s="503"/>
      <c r="AC195" s="551"/>
      <c r="AD195" s="387"/>
      <c r="AE195" s="521"/>
    </row>
    <row r="196" spans="1:35" s="56" customFormat="1" ht="24.95" customHeight="1" x14ac:dyDescent="0.15">
      <c r="A196" s="110"/>
      <c r="B196" s="553">
        <v>0</v>
      </c>
      <c r="C196" s="554"/>
      <c r="D196" s="555"/>
      <c r="E196" s="556">
        <v>0</v>
      </c>
      <c r="F196" s="554"/>
      <c r="G196" s="557"/>
      <c r="H196" s="553">
        <v>0</v>
      </c>
      <c r="I196" s="554"/>
      <c r="J196" s="555"/>
      <c r="K196" s="556">
        <v>0</v>
      </c>
      <c r="L196" s="554"/>
      <c r="M196" s="557"/>
      <c r="N196" s="553">
        <v>0</v>
      </c>
      <c r="O196" s="554"/>
      <c r="P196" s="554"/>
      <c r="Q196" s="555"/>
      <c r="R196" s="554">
        <v>0</v>
      </c>
      <c r="S196" s="554"/>
      <c r="T196" s="557"/>
      <c r="U196" s="6"/>
      <c r="V196" s="509" t="s">
        <v>325</v>
      </c>
      <c r="W196" s="510"/>
      <c r="X196" s="510"/>
      <c r="Y196" s="510"/>
      <c r="Z196" s="510"/>
      <c r="AA196" s="511"/>
      <c r="AB196" s="499" t="s">
        <v>2</v>
      </c>
      <c r="AC196" s="550">
        <v>0</v>
      </c>
      <c r="AD196" s="385">
        <v>1</v>
      </c>
      <c r="AE196" s="520">
        <f>SUM(AC196*AD196)</f>
        <v>0</v>
      </c>
    </row>
    <row r="197" spans="1:35" s="56" customFormat="1" ht="16.5" customHeight="1" x14ac:dyDescent="0.15">
      <c r="A197" s="190"/>
      <c r="B197" s="42"/>
      <c r="C197" s="42"/>
      <c r="D197" s="42"/>
      <c r="E197" s="42"/>
      <c r="F197" s="42"/>
      <c r="G197" s="42"/>
      <c r="H197" s="42"/>
      <c r="I197" s="42"/>
      <c r="J197" s="42"/>
      <c r="K197" s="42"/>
      <c r="L197" s="42"/>
      <c r="M197" s="42"/>
      <c r="N197" s="42"/>
      <c r="O197" s="42"/>
      <c r="P197" s="42"/>
      <c r="Q197" s="42"/>
      <c r="R197" s="42"/>
      <c r="S197" s="42"/>
      <c r="T197" s="42"/>
      <c r="U197" s="6"/>
      <c r="V197" s="547"/>
      <c r="W197" s="548"/>
      <c r="X197" s="548"/>
      <c r="Y197" s="548"/>
      <c r="Z197" s="548"/>
      <c r="AA197" s="549"/>
      <c r="AB197" s="503"/>
      <c r="AC197" s="551"/>
      <c r="AD197" s="387"/>
      <c r="AE197" s="521"/>
    </row>
    <row r="198" spans="1:35" s="56" customFormat="1" ht="24.95" customHeight="1" x14ac:dyDescent="0.15">
      <c r="A198" s="239" t="s">
        <v>98</v>
      </c>
      <c r="B198" s="102" t="s">
        <v>210</v>
      </c>
      <c r="C198" s="102"/>
      <c r="D198" s="102"/>
      <c r="E198" s="102"/>
      <c r="F198" s="102"/>
      <c r="G198" s="102"/>
      <c r="H198" s="102"/>
      <c r="I198" s="6"/>
      <c r="J198" s="6"/>
      <c r="K198" s="6"/>
      <c r="L198" s="6"/>
      <c r="M198" s="6"/>
      <c r="N198" s="6"/>
      <c r="O198" s="6"/>
      <c r="P198" s="6"/>
      <c r="Q198" s="6"/>
      <c r="R198" s="6"/>
      <c r="S198" s="6"/>
      <c r="T198" s="8"/>
      <c r="U198" s="89"/>
      <c r="V198" s="372" t="s">
        <v>327</v>
      </c>
      <c r="W198" s="373"/>
      <c r="X198" s="373"/>
      <c r="Y198" s="373"/>
      <c r="Z198" s="373"/>
      <c r="AA198" s="374"/>
      <c r="AB198" s="212" t="s">
        <v>2</v>
      </c>
      <c r="AC198" s="98">
        <v>0</v>
      </c>
      <c r="AD198" s="85">
        <v>3</v>
      </c>
      <c r="AE198" s="305">
        <f>SUM(AC198*AD198)</f>
        <v>0</v>
      </c>
    </row>
    <row r="199" spans="1:35" s="56" customFormat="1" ht="24.75" customHeight="1" x14ac:dyDescent="0.15">
      <c r="A199" s="239"/>
      <c r="B199" s="538" t="s">
        <v>211</v>
      </c>
      <c r="C199" s="539"/>
      <c r="D199" s="539"/>
      <c r="E199" s="539"/>
      <c r="F199" s="539"/>
      <c r="G199" s="539"/>
      <c r="H199" s="539"/>
      <c r="I199" s="539"/>
      <c r="J199" s="539"/>
      <c r="K199" s="539"/>
      <c r="L199" s="539"/>
      <c r="M199" s="539"/>
      <c r="N199" s="539"/>
      <c r="O199" s="539"/>
      <c r="P199" s="539"/>
      <c r="Q199" s="539"/>
      <c r="R199" s="539"/>
      <c r="S199" s="539"/>
      <c r="T199" s="540"/>
      <c r="U199" s="95"/>
      <c r="V199" s="372" t="s">
        <v>326</v>
      </c>
      <c r="W199" s="373"/>
      <c r="X199" s="373"/>
      <c r="Y199" s="373"/>
      <c r="Z199" s="373"/>
      <c r="AA199" s="374"/>
      <c r="AB199" s="212" t="s">
        <v>2</v>
      </c>
      <c r="AC199" s="98">
        <v>0</v>
      </c>
      <c r="AD199" s="85">
        <v>2</v>
      </c>
      <c r="AE199" s="305">
        <f>SUM(AC199*AD199)</f>
        <v>0</v>
      </c>
    </row>
    <row r="200" spans="1:35" s="56" customFormat="1" ht="30" customHeight="1" x14ac:dyDescent="0.15">
      <c r="A200" s="239"/>
      <c r="B200" s="541"/>
      <c r="C200" s="542"/>
      <c r="D200" s="542"/>
      <c r="E200" s="542"/>
      <c r="F200" s="542"/>
      <c r="G200" s="542"/>
      <c r="H200" s="542"/>
      <c r="I200" s="542"/>
      <c r="J200" s="542"/>
      <c r="K200" s="542"/>
      <c r="L200" s="542"/>
      <c r="M200" s="542"/>
      <c r="N200" s="542"/>
      <c r="O200" s="542"/>
      <c r="P200" s="542"/>
      <c r="Q200" s="542"/>
      <c r="R200" s="542"/>
      <c r="S200" s="542"/>
      <c r="T200" s="543"/>
      <c r="U200" s="95"/>
      <c r="V200" s="509" t="s">
        <v>328</v>
      </c>
      <c r="W200" s="510"/>
      <c r="X200" s="510"/>
      <c r="Y200" s="510"/>
      <c r="Z200" s="510"/>
      <c r="AA200" s="511"/>
      <c r="AB200" s="499" t="s">
        <v>2</v>
      </c>
      <c r="AC200" s="550">
        <v>0</v>
      </c>
      <c r="AD200" s="385">
        <v>3</v>
      </c>
      <c r="AE200" s="520">
        <f>SUM(AC200*AD200)</f>
        <v>0</v>
      </c>
    </row>
    <row r="201" spans="1:35" s="56" customFormat="1" ht="30" customHeight="1" x14ac:dyDescent="0.15">
      <c r="A201" s="239"/>
      <c r="B201" s="541"/>
      <c r="C201" s="542"/>
      <c r="D201" s="542"/>
      <c r="E201" s="542"/>
      <c r="F201" s="542"/>
      <c r="G201" s="542"/>
      <c r="H201" s="542"/>
      <c r="I201" s="542"/>
      <c r="J201" s="542"/>
      <c r="K201" s="542"/>
      <c r="L201" s="542"/>
      <c r="M201" s="542"/>
      <c r="N201" s="542"/>
      <c r="O201" s="542"/>
      <c r="P201" s="542"/>
      <c r="Q201" s="542"/>
      <c r="R201" s="542"/>
      <c r="S201" s="542"/>
      <c r="T201" s="543"/>
      <c r="U201" s="140"/>
      <c r="V201" s="547"/>
      <c r="W201" s="548"/>
      <c r="X201" s="548"/>
      <c r="Y201" s="548"/>
      <c r="Z201" s="548"/>
      <c r="AA201" s="549"/>
      <c r="AB201" s="503"/>
      <c r="AC201" s="551"/>
      <c r="AD201" s="387"/>
      <c r="AE201" s="521"/>
      <c r="AF201" s="141"/>
      <c r="AG201" s="139"/>
      <c r="AH201" s="86"/>
      <c r="AI201" s="6"/>
    </row>
    <row r="202" spans="1:35" s="56" customFormat="1" ht="24.75" customHeight="1" x14ac:dyDescent="0.15">
      <c r="A202" s="239"/>
      <c r="B202" s="544"/>
      <c r="C202" s="545"/>
      <c r="D202" s="545"/>
      <c r="E202" s="545"/>
      <c r="F202" s="545"/>
      <c r="G202" s="545"/>
      <c r="H202" s="545"/>
      <c r="I202" s="545"/>
      <c r="J202" s="545"/>
      <c r="K202" s="545"/>
      <c r="L202" s="545"/>
      <c r="M202" s="545"/>
      <c r="N202" s="545"/>
      <c r="O202" s="545"/>
      <c r="P202" s="545"/>
      <c r="Q202" s="545"/>
      <c r="R202" s="545"/>
      <c r="S202" s="545"/>
      <c r="T202" s="546"/>
      <c r="U202" s="140"/>
      <c r="V202" s="390" t="s">
        <v>8</v>
      </c>
      <c r="W202" s="391"/>
      <c r="X202" s="391"/>
      <c r="Y202" s="391"/>
      <c r="Z202" s="391"/>
      <c r="AA202" s="392"/>
      <c r="AB202" s="349" t="s">
        <v>262</v>
      </c>
      <c r="AC202" s="350"/>
      <c r="AD202" s="87"/>
      <c r="AE202" s="301">
        <f>SUM(AE194:AE201)</f>
        <v>0</v>
      </c>
      <c r="AF202" s="141"/>
      <c r="AG202" s="139"/>
      <c r="AH202" s="86"/>
      <c r="AI202" s="6"/>
    </row>
    <row r="203" spans="1:35" s="56" customFormat="1" ht="18" customHeight="1" x14ac:dyDescent="0.15">
      <c r="A203" s="239"/>
      <c r="B203" s="67"/>
      <c r="C203" s="67"/>
      <c r="D203" s="67"/>
      <c r="E203" s="67"/>
      <c r="F203" s="67"/>
      <c r="G203" s="67"/>
      <c r="H203" s="67"/>
      <c r="I203" s="67"/>
      <c r="J203" s="67"/>
      <c r="K203" s="67"/>
      <c r="L203" s="67"/>
      <c r="M203" s="67"/>
      <c r="N203" s="67"/>
      <c r="O203" s="67"/>
      <c r="P203" s="67"/>
      <c r="Q203" s="67"/>
      <c r="R203" s="67"/>
      <c r="S203" s="67"/>
      <c r="T203" s="67"/>
      <c r="U203" s="140"/>
      <c r="V203" s="141"/>
      <c r="W203" s="141"/>
      <c r="X203" s="141"/>
      <c r="Y203" s="141"/>
      <c r="Z203" s="141"/>
      <c r="AA203" s="141"/>
      <c r="AB203" s="141"/>
      <c r="AC203" s="141"/>
      <c r="AD203" s="141"/>
      <c r="AE203" s="141"/>
      <c r="AF203" s="141"/>
      <c r="AG203" s="141"/>
      <c r="AH203" s="141"/>
      <c r="AI203" s="141"/>
    </row>
    <row r="204" spans="1:35" s="56" customFormat="1" ht="33" customHeight="1" x14ac:dyDescent="0.15">
      <c r="A204" s="239" t="s">
        <v>213</v>
      </c>
      <c r="B204" s="102" t="s">
        <v>214</v>
      </c>
      <c r="C204" s="102"/>
      <c r="D204" s="102"/>
      <c r="E204" s="102"/>
      <c r="F204" s="102"/>
      <c r="G204" s="102"/>
      <c r="H204" s="102"/>
      <c r="I204" s="67"/>
      <c r="J204" s="67"/>
      <c r="K204" s="67"/>
      <c r="L204" s="67"/>
      <c r="M204" s="67"/>
      <c r="N204" s="67"/>
      <c r="O204" s="67"/>
      <c r="P204" s="67"/>
      <c r="Q204" s="67"/>
      <c r="R204" s="67"/>
      <c r="S204" s="67"/>
      <c r="T204" s="67"/>
      <c r="U204" s="140"/>
      <c r="V204" s="139"/>
      <c r="W204" s="86"/>
    </row>
    <row r="205" spans="1:35" s="56" customFormat="1" ht="24.95" customHeight="1" x14ac:dyDescent="0.15">
      <c r="A205" s="239"/>
      <c r="B205" s="522" t="s">
        <v>41</v>
      </c>
      <c r="C205" s="523"/>
      <c r="D205" s="523"/>
      <c r="E205" s="523"/>
      <c r="F205" s="523"/>
      <c r="G205" s="524"/>
      <c r="H205" s="523" t="s">
        <v>215</v>
      </c>
      <c r="I205" s="523"/>
      <c r="J205" s="523"/>
      <c r="K205" s="523"/>
      <c r="L205" s="523"/>
      <c r="M205" s="524"/>
      <c r="N205" s="525" t="s">
        <v>329</v>
      </c>
      <c r="O205" s="526"/>
      <c r="P205" s="526"/>
      <c r="Q205" s="526"/>
      <c r="R205" s="526"/>
      <c r="S205" s="526"/>
      <c r="T205" s="527"/>
      <c r="U205" s="140"/>
      <c r="V205" s="141"/>
      <c r="W205" s="139"/>
    </row>
    <row r="206" spans="1:35" s="56" customFormat="1" ht="19.149999999999999" customHeight="1" x14ac:dyDescent="0.15">
      <c r="A206" s="239"/>
      <c r="B206" s="531" t="s">
        <v>42</v>
      </c>
      <c r="C206" s="532"/>
      <c r="D206" s="533"/>
      <c r="E206" s="534" t="s">
        <v>43</v>
      </c>
      <c r="F206" s="535"/>
      <c r="G206" s="536"/>
      <c r="H206" s="537" t="s">
        <v>42</v>
      </c>
      <c r="I206" s="532"/>
      <c r="J206" s="533"/>
      <c r="K206" s="534" t="s">
        <v>43</v>
      </c>
      <c r="L206" s="535"/>
      <c r="M206" s="536"/>
      <c r="N206" s="528"/>
      <c r="O206" s="529"/>
      <c r="P206" s="529"/>
      <c r="Q206" s="529"/>
      <c r="R206" s="529"/>
      <c r="S206" s="529"/>
      <c r="T206" s="530"/>
      <c r="U206" s="6"/>
    </row>
    <row r="207" spans="1:35" s="56" customFormat="1" ht="24.95" customHeight="1" x14ac:dyDescent="0.15">
      <c r="A207" s="239"/>
      <c r="B207" s="515"/>
      <c r="C207" s="516"/>
      <c r="D207" s="517"/>
      <c r="E207" s="518"/>
      <c r="F207" s="516"/>
      <c r="G207" s="519"/>
      <c r="H207" s="515"/>
      <c r="I207" s="516"/>
      <c r="J207" s="517"/>
      <c r="K207" s="518"/>
      <c r="L207" s="516"/>
      <c r="M207" s="519"/>
      <c r="N207" s="435"/>
      <c r="O207" s="437"/>
      <c r="P207" s="437"/>
      <c r="Q207" s="437"/>
      <c r="R207" s="437"/>
      <c r="S207" s="437"/>
      <c r="T207" s="436"/>
      <c r="U207" s="6"/>
    </row>
    <row r="208" spans="1:35" s="56" customFormat="1" ht="18" customHeight="1" x14ac:dyDescent="0.15">
      <c r="A208" s="239"/>
      <c r="B208" s="67"/>
      <c r="C208" s="67"/>
      <c r="D208" s="67"/>
      <c r="E208" s="67"/>
      <c r="F208" s="67"/>
      <c r="G208" s="67"/>
      <c r="H208" s="67"/>
      <c r="I208" s="67"/>
      <c r="J208" s="67"/>
      <c r="K208" s="67"/>
      <c r="L208" s="67"/>
      <c r="M208" s="6"/>
      <c r="N208" s="6"/>
      <c r="O208" s="6"/>
      <c r="P208" s="6"/>
      <c r="Q208" s="6"/>
      <c r="R208" s="6"/>
      <c r="S208" s="6"/>
      <c r="T208" s="2"/>
      <c r="U208" s="6"/>
    </row>
    <row r="209" spans="1:37" s="108" customFormat="1" ht="24.95" customHeight="1" x14ac:dyDescent="0.15">
      <c r="A209" s="101" t="s">
        <v>133</v>
      </c>
      <c r="B209" s="102" t="s">
        <v>44</v>
      </c>
      <c r="C209" s="102"/>
      <c r="D209" s="102"/>
      <c r="E209" s="102"/>
      <c r="F209" s="102"/>
      <c r="G209" s="102"/>
      <c r="H209" s="102"/>
      <c r="I209" s="6"/>
      <c r="J209" s="6"/>
      <c r="K209" s="6"/>
      <c r="L209" s="6"/>
      <c r="M209" s="6"/>
      <c r="N209" s="6"/>
      <c r="O209" s="6"/>
      <c r="P209" s="6"/>
      <c r="Q209" s="6"/>
      <c r="R209" s="6"/>
      <c r="S209" s="6"/>
      <c r="T209" s="8"/>
      <c r="U209" s="2"/>
      <c r="V209" s="443" t="s">
        <v>216</v>
      </c>
      <c r="W209" s="443"/>
      <c r="X209" s="443"/>
      <c r="Y209" s="443"/>
      <c r="Z209" s="443"/>
      <c r="AA209" s="443"/>
      <c r="AB209" s="89"/>
      <c r="AC209" s="89"/>
      <c r="AD209" s="59" t="s">
        <v>279</v>
      </c>
      <c r="AE209" s="267" t="s">
        <v>278</v>
      </c>
      <c r="AF209" s="268" t="s">
        <v>259</v>
      </c>
      <c r="AG209" s="89"/>
      <c r="AH209" s="89"/>
      <c r="AI209" s="73"/>
      <c r="AJ209" s="89"/>
      <c r="AK209" s="13"/>
    </row>
    <row r="210" spans="1:37" s="108" customFormat="1" ht="34.9" customHeight="1" x14ac:dyDescent="0.15">
      <c r="A210" s="6"/>
      <c r="B210" s="505" t="s">
        <v>46</v>
      </c>
      <c r="C210" s="506"/>
      <c r="D210" s="506"/>
      <c r="E210" s="506"/>
      <c r="F210" s="506"/>
      <c r="G210" s="506"/>
      <c r="H210" s="507"/>
      <c r="I210" s="398" t="s">
        <v>446</v>
      </c>
      <c r="J210" s="399"/>
      <c r="K210" s="399"/>
      <c r="L210" s="399"/>
      <c r="M210" s="399"/>
      <c r="N210" s="399"/>
      <c r="O210" s="399"/>
      <c r="P210" s="399"/>
      <c r="Q210" s="399"/>
      <c r="R210" s="399"/>
      <c r="S210" s="399"/>
      <c r="T210" s="400"/>
      <c r="U210" s="6"/>
      <c r="V210" s="372" t="s">
        <v>415</v>
      </c>
      <c r="W210" s="373"/>
      <c r="X210" s="373"/>
      <c r="Y210" s="373"/>
      <c r="Z210" s="373"/>
      <c r="AA210" s="373"/>
      <c r="AB210" s="514" t="s">
        <v>2</v>
      </c>
      <c r="AC210" s="368"/>
      <c r="AD210" s="98">
        <v>0</v>
      </c>
      <c r="AE210" s="50">
        <v>3</v>
      </c>
      <c r="AF210" s="299">
        <f>SUM(AD210*AE210)</f>
        <v>0</v>
      </c>
      <c r="AG210" s="95"/>
      <c r="AH210" s="95"/>
      <c r="AI210" s="95"/>
    </row>
    <row r="211" spans="1:37" s="108" customFormat="1" ht="24.95" customHeight="1" x14ac:dyDescent="0.15">
      <c r="A211" s="6"/>
      <c r="B211" s="380"/>
      <c r="C211" s="381"/>
      <c r="D211" s="381"/>
      <c r="E211" s="381"/>
      <c r="F211" s="381"/>
      <c r="G211" s="381"/>
      <c r="H211" s="382"/>
      <c r="I211" s="383"/>
      <c r="J211" s="384"/>
      <c r="K211" s="384"/>
      <c r="L211" s="384"/>
      <c r="M211" s="384"/>
      <c r="N211" s="384"/>
      <c r="O211" s="384"/>
      <c r="P211" s="384"/>
      <c r="Q211" s="384"/>
      <c r="R211" s="384"/>
      <c r="S211" s="384"/>
      <c r="T211" s="396"/>
      <c r="U211" s="6"/>
      <c r="V211" s="390" t="s">
        <v>0</v>
      </c>
      <c r="W211" s="391"/>
      <c r="X211" s="391"/>
      <c r="Y211" s="391"/>
      <c r="Z211" s="391"/>
      <c r="AA211" s="392"/>
      <c r="AB211" s="349" t="s">
        <v>262</v>
      </c>
      <c r="AC211" s="450"/>
      <c r="AD211" s="350"/>
      <c r="AE211" s="87"/>
      <c r="AF211" s="301">
        <f>SUM(AF210)</f>
        <v>0</v>
      </c>
      <c r="AG211" s="95"/>
      <c r="AH211" s="95"/>
      <c r="AI211" s="95"/>
    </row>
    <row r="212" spans="1:37" s="108" customFormat="1" ht="24.95" customHeight="1" x14ac:dyDescent="0.15">
      <c r="A212" s="6"/>
      <c r="B212" s="380"/>
      <c r="C212" s="381"/>
      <c r="D212" s="381"/>
      <c r="E212" s="381"/>
      <c r="F212" s="381"/>
      <c r="G212" s="381"/>
      <c r="H212" s="382"/>
      <c r="I212" s="383"/>
      <c r="J212" s="384"/>
      <c r="K212" s="384"/>
      <c r="L212" s="384"/>
      <c r="M212" s="384"/>
      <c r="N212" s="384"/>
      <c r="O212" s="384"/>
      <c r="P212" s="384"/>
      <c r="Q212" s="384"/>
      <c r="R212" s="384"/>
      <c r="S212" s="384"/>
      <c r="T212" s="396"/>
      <c r="U212" s="6"/>
      <c r="V212" s="2"/>
      <c r="W212" s="2"/>
      <c r="X212" s="95"/>
      <c r="Y212" s="95"/>
      <c r="Z212" s="95"/>
      <c r="AA212" s="95"/>
      <c r="AB212" s="95"/>
      <c r="AC212" s="95"/>
      <c r="AD212" s="95"/>
      <c r="AE212" s="95"/>
      <c r="AF212" s="95"/>
      <c r="AG212" s="95"/>
      <c r="AH212" s="95"/>
      <c r="AI212" s="95"/>
      <c r="AJ212" s="91"/>
      <c r="AK212" s="13"/>
    </row>
    <row r="213" spans="1:37" s="108" customFormat="1" ht="24.95" customHeight="1" x14ac:dyDescent="0.15">
      <c r="A213" s="6"/>
      <c r="B213" s="380"/>
      <c r="C213" s="381"/>
      <c r="D213" s="381"/>
      <c r="E213" s="381"/>
      <c r="F213" s="381"/>
      <c r="G213" s="381"/>
      <c r="H213" s="382"/>
      <c r="I213" s="383"/>
      <c r="J213" s="384"/>
      <c r="K213" s="384"/>
      <c r="L213" s="384"/>
      <c r="M213" s="384"/>
      <c r="N213" s="384"/>
      <c r="O213" s="384"/>
      <c r="P213" s="384"/>
      <c r="Q213" s="384"/>
      <c r="R213" s="384"/>
      <c r="S213" s="384"/>
      <c r="T213" s="396"/>
      <c r="U213" s="6"/>
      <c r="V213" s="2"/>
      <c r="W213" s="2"/>
      <c r="X213" s="95"/>
      <c r="Y213" s="95"/>
      <c r="Z213" s="95"/>
      <c r="AA213" s="95"/>
      <c r="AB213" s="95"/>
      <c r="AC213" s="95"/>
      <c r="AD213" s="95"/>
      <c r="AE213" s="95"/>
      <c r="AF213" s="95"/>
      <c r="AG213" s="95"/>
      <c r="AH213" s="95"/>
      <c r="AI213" s="95"/>
      <c r="AJ213" s="91"/>
      <c r="AK213" s="13"/>
    </row>
    <row r="214" spans="1:37" s="108" customFormat="1" ht="24.75" customHeight="1" x14ac:dyDescent="0.15">
      <c r="A214" s="143"/>
      <c r="B214" s="89"/>
      <c r="C214" s="89"/>
      <c r="D214" s="89"/>
      <c r="E214" s="89"/>
      <c r="F214" s="89"/>
      <c r="G214" s="89"/>
      <c r="H214" s="89"/>
      <c r="I214" s="2"/>
      <c r="J214" s="2"/>
      <c r="K214" s="2"/>
      <c r="L214" s="2"/>
      <c r="M214" s="2"/>
      <c r="N214" s="2"/>
      <c r="O214" s="2"/>
      <c r="P214" s="2"/>
      <c r="Q214" s="2"/>
      <c r="R214" s="2"/>
      <c r="S214" s="2"/>
      <c r="T214" s="42"/>
      <c r="U214" s="2"/>
      <c r="V214" s="2"/>
      <c r="W214" s="2"/>
      <c r="X214" s="2"/>
      <c r="Y214" s="2"/>
      <c r="Z214" s="2"/>
      <c r="AA214" s="2"/>
      <c r="AB214" s="2"/>
      <c r="AC214" s="2"/>
      <c r="AD214" s="2"/>
      <c r="AE214" s="2"/>
      <c r="AF214" s="2"/>
      <c r="AG214" s="2"/>
      <c r="AH214" s="2"/>
      <c r="AI214" s="97"/>
      <c r="AJ214" s="91"/>
      <c r="AK214" s="13"/>
    </row>
    <row r="215" spans="1:37" s="108" customFormat="1" ht="24.95" customHeight="1" x14ac:dyDescent="0.15">
      <c r="A215" s="101" t="s">
        <v>135</v>
      </c>
      <c r="B215" s="102" t="s">
        <v>45</v>
      </c>
      <c r="C215" s="102"/>
      <c r="D215" s="102"/>
      <c r="E215" s="102"/>
      <c r="F215" s="102"/>
      <c r="G215" s="102"/>
      <c r="H215" s="102"/>
      <c r="I215" s="6"/>
      <c r="J215" s="6"/>
      <c r="K215" s="6"/>
      <c r="L215" s="6"/>
      <c r="M215" s="6"/>
      <c r="N215" s="6"/>
      <c r="O215" s="6"/>
      <c r="P215" s="6"/>
      <c r="Q215" s="6"/>
      <c r="R215" s="6"/>
      <c r="S215" s="6"/>
      <c r="T215" s="8"/>
      <c r="U215" s="6"/>
      <c r="V215" s="89" t="s">
        <v>217</v>
      </c>
      <c r="W215" s="89"/>
      <c r="X215" s="89"/>
      <c r="Y215" s="89"/>
      <c r="Z215" s="89"/>
      <c r="AA215" s="89"/>
      <c r="AB215" s="89"/>
      <c r="AC215" s="89"/>
      <c r="AD215" s="59" t="s">
        <v>279</v>
      </c>
      <c r="AE215" s="267" t="s">
        <v>278</v>
      </c>
      <c r="AF215" s="268" t="s">
        <v>259</v>
      </c>
      <c r="AG215" s="89"/>
      <c r="AH215" s="89"/>
      <c r="AI215" s="73"/>
      <c r="AJ215" s="91"/>
      <c r="AK215" s="13"/>
    </row>
    <row r="216" spans="1:37" s="108" customFormat="1" ht="31.9" customHeight="1" x14ac:dyDescent="0.15">
      <c r="A216" s="243" t="s">
        <v>331</v>
      </c>
      <c r="B216" s="505" t="s">
        <v>47</v>
      </c>
      <c r="C216" s="506"/>
      <c r="D216" s="506"/>
      <c r="E216" s="506"/>
      <c r="F216" s="506"/>
      <c r="G216" s="506"/>
      <c r="H216" s="507"/>
      <c r="I216" s="398" t="s">
        <v>447</v>
      </c>
      <c r="J216" s="399"/>
      <c r="K216" s="399"/>
      <c r="L216" s="399"/>
      <c r="M216" s="399"/>
      <c r="N216" s="399"/>
      <c r="O216" s="399"/>
      <c r="P216" s="399"/>
      <c r="Q216" s="399"/>
      <c r="R216" s="399"/>
      <c r="S216" s="399"/>
      <c r="T216" s="400"/>
      <c r="U216" s="6"/>
      <c r="V216" s="372" t="s">
        <v>330</v>
      </c>
      <c r="W216" s="373"/>
      <c r="X216" s="373"/>
      <c r="Y216" s="373"/>
      <c r="Z216" s="373"/>
      <c r="AA216" s="374"/>
      <c r="AB216" s="514" t="s">
        <v>2</v>
      </c>
      <c r="AC216" s="368"/>
      <c r="AD216" s="98">
        <v>0</v>
      </c>
      <c r="AE216" s="50">
        <v>5</v>
      </c>
      <c r="AF216" s="299">
        <f>SUM(AD216*AE216)</f>
        <v>0</v>
      </c>
      <c r="AG216" s="89"/>
      <c r="AH216" s="89"/>
      <c r="AI216" s="89"/>
    </row>
    <row r="217" spans="1:37" s="108" customFormat="1" ht="24.95" customHeight="1" x14ac:dyDescent="0.15">
      <c r="A217" s="6"/>
      <c r="B217" s="380"/>
      <c r="C217" s="381"/>
      <c r="D217" s="381"/>
      <c r="E217" s="381"/>
      <c r="F217" s="381"/>
      <c r="G217" s="381"/>
      <c r="H217" s="382"/>
      <c r="I217" s="383"/>
      <c r="J217" s="384"/>
      <c r="K217" s="384"/>
      <c r="L217" s="384"/>
      <c r="M217" s="384"/>
      <c r="N217" s="384"/>
      <c r="O217" s="384"/>
      <c r="P217" s="384"/>
      <c r="Q217" s="384"/>
      <c r="R217" s="384"/>
      <c r="S217" s="384"/>
      <c r="T217" s="396"/>
      <c r="U217" s="6"/>
      <c r="V217" s="390" t="s">
        <v>3</v>
      </c>
      <c r="W217" s="391"/>
      <c r="X217" s="391"/>
      <c r="Y217" s="391"/>
      <c r="Z217" s="391"/>
      <c r="AA217" s="391"/>
      <c r="AB217" s="349" t="s">
        <v>262</v>
      </c>
      <c r="AC217" s="450"/>
      <c r="AD217" s="350"/>
      <c r="AE217" s="87"/>
      <c r="AF217" s="301">
        <f>SUM(AF216)</f>
        <v>0</v>
      </c>
      <c r="AG217" s="89"/>
      <c r="AH217" s="89"/>
      <c r="AI217" s="89"/>
    </row>
    <row r="218" spans="1:37" s="108" customFormat="1" ht="24.95" customHeight="1" x14ac:dyDescent="0.15">
      <c r="A218" s="6"/>
      <c r="B218" s="380"/>
      <c r="C218" s="381"/>
      <c r="D218" s="381"/>
      <c r="E218" s="381"/>
      <c r="F218" s="381"/>
      <c r="G218" s="381"/>
      <c r="H218" s="382"/>
      <c r="I218" s="383"/>
      <c r="J218" s="384"/>
      <c r="K218" s="384"/>
      <c r="L218" s="384"/>
      <c r="M218" s="384"/>
      <c r="N218" s="384"/>
      <c r="O218" s="384"/>
      <c r="P218" s="384"/>
      <c r="Q218" s="384"/>
      <c r="R218" s="384"/>
      <c r="S218" s="384"/>
      <c r="T218" s="396"/>
      <c r="U218" s="6"/>
      <c r="V218" s="2"/>
      <c r="W218" s="2"/>
      <c r="X218" s="89"/>
      <c r="Y218" s="89"/>
      <c r="Z218" s="89"/>
      <c r="AA218" s="89"/>
      <c r="AB218" s="89"/>
      <c r="AC218" s="89"/>
      <c r="AD218" s="89"/>
      <c r="AE218" s="89"/>
      <c r="AF218" s="89"/>
      <c r="AG218" s="89"/>
      <c r="AH218" s="89"/>
      <c r="AI218" s="89"/>
      <c r="AJ218" s="13"/>
    </row>
    <row r="219" spans="1:37" s="108" customFormat="1" ht="24.95" customHeight="1" x14ac:dyDescent="0.15">
      <c r="A219" s="6"/>
      <c r="B219" s="380"/>
      <c r="C219" s="381"/>
      <c r="D219" s="381"/>
      <c r="E219" s="381"/>
      <c r="F219" s="381"/>
      <c r="G219" s="381"/>
      <c r="H219" s="382"/>
      <c r="I219" s="383"/>
      <c r="J219" s="384"/>
      <c r="K219" s="384"/>
      <c r="L219" s="384"/>
      <c r="M219" s="384"/>
      <c r="N219" s="384"/>
      <c r="O219" s="384"/>
      <c r="P219" s="384"/>
      <c r="Q219" s="384"/>
      <c r="R219" s="384"/>
      <c r="S219" s="384"/>
      <c r="T219" s="396"/>
      <c r="U219" s="6"/>
      <c r="V219" s="2"/>
      <c r="W219" s="2"/>
      <c r="X219" s="89"/>
      <c r="Y219" s="89"/>
      <c r="Z219" s="89"/>
      <c r="AA219" s="89"/>
      <c r="AB219" s="89"/>
      <c r="AC219" s="89"/>
      <c r="AD219" s="89"/>
      <c r="AE219" s="89"/>
      <c r="AF219" s="89"/>
      <c r="AG219" s="89"/>
      <c r="AH219" s="89"/>
      <c r="AI219" s="89"/>
      <c r="AJ219" s="13"/>
    </row>
    <row r="220" spans="1:37" s="108" customFormat="1" ht="25.5" customHeight="1" x14ac:dyDescent="0.15">
      <c r="A220" s="101"/>
      <c r="B220" s="104"/>
      <c r="C220" s="104"/>
      <c r="D220" s="104"/>
      <c r="E220" s="104"/>
      <c r="F220" s="104"/>
      <c r="G220" s="104"/>
      <c r="H220" s="104"/>
      <c r="I220" s="6"/>
      <c r="J220" s="6"/>
      <c r="K220" s="6"/>
      <c r="L220" s="6"/>
      <c r="M220" s="6"/>
      <c r="N220" s="6"/>
      <c r="O220" s="6"/>
      <c r="P220" s="6"/>
      <c r="Q220" s="6"/>
      <c r="R220" s="6"/>
      <c r="S220" s="6"/>
      <c r="T220" s="42"/>
      <c r="U220" s="6"/>
      <c r="V220" s="2"/>
      <c r="W220" s="2"/>
      <c r="X220" s="2"/>
      <c r="Y220" s="2"/>
      <c r="Z220" s="2"/>
      <c r="AA220" s="2"/>
      <c r="AB220" s="2"/>
      <c r="AC220" s="2"/>
      <c r="AD220" s="2"/>
      <c r="AE220" s="2"/>
      <c r="AF220" s="2"/>
      <c r="AG220" s="2"/>
      <c r="AH220" s="2"/>
      <c r="AI220" s="97"/>
      <c r="AJ220" s="13"/>
    </row>
    <row r="221" spans="1:37" s="56" customFormat="1" ht="26.25" customHeight="1" x14ac:dyDescent="0.15">
      <c r="A221" s="101" t="s">
        <v>140</v>
      </c>
      <c r="B221" s="102" t="s">
        <v>48</v>
      </c>
      <c r="C221" s="102"/>
      <c r="D221" s="102"/>
      <c r="E221" s="102"/>
      <c r="F221" s="102"/>
      <c r="G221" s="102"/>
      <c r="H221" s="102"/>
      <c r="I221" s="6"/>
      <c r="J221" s="6"/>
      <c r="K221" s="6"/>
      <c r="L221" s="6"/>
      <c r="M221" s="6"/>
      <c r="N221" s="6"/>
      <c r="O221" s="6"/>
      <c r="P221" s="6"/>
      <c r="Q221" s="6"/>
      <c r="R221" s="6"/>
      <c r="S221" s="6"/>
      <c r="T221" s="8"/>
      <c r="U221" s="6"/>
      <c r="V221" s="102" t="s">
        <v>218</v>
      </c>
      <c r="W221" s="112"/>
      <c r="X221" s="112"/>
      <c r="Y221" s="112"/>
      <c r="Z221" s="112"/>
      <c r="AA221" s="112"/>
      <c r="AB221" s="112"/>
      <c r="AC221" s="89"/>
      <c r="AD221" s="59" t="s">
        <v>279</v>
      </c>
      <c r="AE221" s="267" t="s">
        <v>278</v>
      </c>
      <c r="AF221" s="268" t="s">
        <v>259</v>
      </c>
      <c r="AG221" s="89"/>
      <c r="AH221" s="89"/>
      <c r="AI221" s="89"/>
    </row>
    <row r="222" spans="1:37" s="108" customFormat="1" ht="28.5" customHeight="1" x14ac:dyDescent="0.15">
      <c r="A222" s="13"/>
      <c r="B222" s="351" t="s">
        <v>219</v>
      </c>
      <c r="C222" s="352"/>
      <c r="D222" s="352"/>
      <c r="E222" s="352"/>
      <c r="F222" s="352"/>
      <c r="G222" s="352"/>
      <c r="H222" s="352"/>
      <c r="I222" s="352"/>
      <c r="J222" s="352"/>
      <c r="K222" s="352"/>
      <c r="L222" s="352"/>
      <c r="M222" s="352"/>
      <c r="N222" s="352"/>
      <c r="O222" s="352"/>
      <c r="P222" s="352"/>
      <c r="Q222" s="352"/>
      <c r="R222" s="352"/>
      <c r="S222" s="352"/>
      <c r="T222" s="353"/>
      <c r="U222" s="13"/>
      <c r="V222" s="398" t="s">
        <v>220</v>
      </c>
      <c r="W222" s="399"/>
      <c r="X222" s="399"/>
      <c r="Y222" s="399"/>
      <c r="Z222" s="399"/>
      <c r="AA222" s="399"/>
      <c r="AB222" s="399"/>
      <c r="AC222" s="52"/>
      <c r="AD222" s="52"/>
      <c r="AE222" s="52"/>
      <c r="AF222" s="53"/>
      <c r="AG222" s="89"/>
      <c r="AH222" s="89"/>
      <c r="AI222" s="89"/>
      <c r="AJ222" s="89"/>
      <c r="AK222" s="13"/>
    </row>
    <row r="223" spans="1:37" s="108" customFormat="1" ht="34.5" customHeight="1" x14ac:dyDescent="0.15">
      <c r="A223" s="13"/>
      <c r="B223" s="496" t="s">
        <v>221</v>
      </c>
      <c r="C223" s="497"/>
      <c r="D223" s="497"/>
      <c r="E223" s="498"/>
      <c r="F223" s="512" t="s">
        <v>301</v>
      </c>
      <c r="G223" s="500"/>
      <c r="H223" s="512" t="s">
        <v>302</v>
      </c>
      <c r="I223" s="500"/>
      <c r="J223" s="505" t="s">
        <v>424</v>
      </c>
      <c r="K223" s="506"/>
      <c r="L223" s="506"/>
      <c r="M223" s="506"/>
      <c r="N223" s="506"/>
      <c r="O223" s="506"/>
      <c r="P223" s="506"/>
      <c r="Q223" s="506"/>
      <c r="R223" s="506"/>
      <c r="S223" s="506"/>
      <c r="T223" s="507"/>
      <c r="U223" s="13"/>
      <c r="V223" s="372" t="s">
        <v>417</v>
      </c>
      <c r="W223" s="373"/>
      <c r="X223" s="373"/>
      <c r="Y223" s="373"/>
      <c r="Z223" s="373"/>
      <c r="AA223" s="373"/>
      <c r="AB223" s="374"/>
      <c r="AC223" s="265" t="s">
        <v>2</v>
      </c>
      <c r="AD223" s="191">
        <v>0</v>
      </c>
      <c r="AE223" s="85">
        <v>3</v>
      </c>
      <c r="AF223" s="305">
        <f>SUM(AD223*AE223)</f>
        <v>0</v>
      </c>
      <c r="AG223" s="91"/>
      <c r="AH223" s="91"/>
      <c r="AI223" s="91"/>
    </row>
    <row r="224" spans="1:37" s="108" customFormat="1" ht="34.15" customHeight="1" x14ac:dyDescent="0.15">
      <c r="A224" s="13"/>
      <c r="B224" s="203">
        <v>1</v>
      </c>
      <c r="C224" s="219">
        <v>2</v>
      </c>
      <c r="D224" s="116">
        <v>3</v>
      </c>
      <c r="E224" s="218">
        <v>4</v>
      </c>
      <c r="F224" s="439"/>
      <c r="G224" s="502"/>
      <c r="H224" s="439"/>
      <c r="I224" s="502"/>
      <c r="J224" s="508"/>
      <c r="K224" s="417"/>
      <c r="L224" s="417"/>
      <c r="M224" s="417"/>
      <c r="N224" s="417"/>
      <c r="O224" s="417"/>
      <c r="P224" s="417"/>
      <c r="Q224" s="417"/>
      <c r="R224" s="417"/>
      <c r="S224" s="417"/>
      <c r="T224" s="418"/>
      <c r="U224" s="13"/>
      <c r="V224" s="372" t="s">
        <v>418</v>
      </c>
      <c r="W224" s="373"/>
      <c r="X224" s="373"/>
      <c r="Y224" s="373"/>
      <c r="Z224" s="373"/>
      <c r="AA224" s="373"/>
      <c r="AB224" s="374"/>
      <c r="AC224" s="265" t="s">
        <v>2</v>
      </c>
      <c r="AD224" s="191">
        <v>0</v>
      </c>
      <c r="AE224" s="85">
        <v>5</v>
      </c>
      <c r="AF224" s="305">
        <f>SUM(AD224*AE224)</f>
        <v>0</v>
      </c>
      <c r="AG224" s="91"/>
      <c r="AH224" s="91"/>
      <c r="AI224" s="91"/>
    </row>
    <row r="225" spans="1:36" s="108" customFormat="1" ht="36.75" customHeight="1" x14ac:dyDescent="0.15">
      <c r="A225" s="13"/>
      <c r="B225" s="144" t="s">
        <v>222</v>
      </c>
      <c r="C225" s="145" t="s">
        <v>223</v>
      </c>
      <c r="D225" s="145" t="s">
        <v>224</v>
      </c>
      <c r="E225" s="220" t="s">
        <v>225</v>
      </c>
      <c r="F225" s="513"/>
      <c r="G225" s="504"/>
      <c r="H225" s="513"/>
      <c r="I225" s="504"/>
      <c r="J225" s="414"/>
      <c r="K225" s="415"/>
      <c r="L225" s="415"/>
      <c r="M225" s="415"/>
      <c r="N225" s="415"/>
      <c r="O225" s="415"/>
      <c r="P225" s="415"/>
      <c r="Q225" s="415"/>
      <c r="R225" s="415"/>
      <c r="S225" s="415"/>
      <c r="T225" s="416"/>
      <c r="U225" s="13"/>
      <c r="V225" s="372" t="s">
        <v>419</v>
      </c>
      <c r="W225" s="373"/>
      <c r="X225" s="373"/>
      <c r="Y225" s="373"/>
      <c r="Z225" s="373"/>
      <c r="AA225" s="373"/>
      <c r="AB225" s="374"/>
      <c r="AC225" s="265" t="s">
        <v>2</v>
      </c>
      <c r="AD225" s="191">
        <v>0</v>
      </c>
      <c r="AE225" s="85">
        <v>1</v>
      </c>
      <c r="AF225" s="305">
        <f>SUM(AD225*AE225)</f>
        <v>0</v>
      </c>
      <c r="AG225" s="91"/>
      <c r="AH225" s="91"/>
      <c r="AI225" s="91"/>
    </row>
    <row r="226" spans="1:36" s="108" customFormat="1" ht="33.75" customHeight="1" x14ac:dyDescent="0.15">
      <c r="A226" s="13"/>
      <c r="B226" s="318"/>
      <c r="C226" s="319"/>
      <c r="D226" s="319"/>
      <c r="E226" s="322"/>
      <c r="F226" s="371"/>
      <c r="G226" s="347"/>
      <c r="H226" s="346"/>
      <c r="I226" s="347"/>
      <c r="J226" s="339"/>
      <c r="K226" s="340"/>
      <c r="L226" s="340"/>
      <c r="M226" s="340"/>
      <c r="N226" s="340"/>
      <c r="O226" s="340"/>
      <c r="P226" s="340"/>
      <c r="Q226" s="340"/>
      <c r="R226" s="340"/>
      <c r="S226" s="340"/>
      <c r="T226" s="341"/>
      <c r="U226" s="13"/>
      <c r="V226" s="509" t="s">
        <v>422</v>
      </c>
      <c r="W226" s="510"/>
      <c r="X226" s="510"/>
      <c r="Y226" s="510"/>
      <c r="Z226" s="510"/>
      <c r="AA226" s="510"/>
      <c r="AB226" s="511"/>
      <c r="AC226" s="274" t="s">
        <v>2</v>
      </c>
      <c r="AD226" s="142">
        <v>0</v>
      </c>
      <c r="AE226" s="130">
        <v>0.5</v>
      </c>
      <c r="AF226" s="306">
        <f>SUM(AD226*AE226)</f>
        <v>0</v>
      </c>
      <c r="AG226" s="91"/>
      <c r="AH226" s="91"/>
      <c r="AI226" s="91"/>
    </row>
    <row r="227" spans="1:36" s="108" customFormat="1" ht="33.75" customHeight="1" x14ac:dyDescent="0.15">
      <c r="A227" s="13"/>
      <c r="B227" s="318"/>
      <c r="C227" s="319"/>
      <c r="D227" s="319"/>
      <c r="E227" s="322"/>
      <c r="F227" s="371"/>
      <c r="G227" s="347"/>
      <c r="H227" s="346"/>
      <c r="I227" s="347"/>
      <c r="J227" s="339"/>
      <c r="K227" s="340"/>
      <c r="L227" s="340"/>
      <c r="M227" s="340"/>
      <c r="N227" s="340"/>
      <c r="O227" s="340"/>
      <c r="P227" s="340"/>
      <c r="Q227" s="340"/>
      <c r="R227" s="340"/>
      <c r="S227" s="340"/>
      <c r="T227" s="341"/>
      <c r="U227" s="221"/>
      <c r="V227" s="351" t="s">
        <v>332</v>
      </c>
      <c r="W227" s="352"/>
      <c r="X227" s="352"/>
      <c r="Y227" s="352"/>
      <c r="Z227" s="352"/>
      <c r="AA227" s="352"/>
      <c r="AB227" s="352"/>
      <c r="AC227" s="275"/>
      <c r="AD227" s="211"/>
      <c r="AE227" s="211"/>
      <c r="AF227" s="307"/>
      <c r="AG227" s="91"/>
      <c r="AH227" s="91"/>
      <c r="AI227" s="91"/>
    </row>
    <row r="228" spans="1:36" s="108" customFormat="1" ht="33.75" customHeight="1" x14ac:dyDescent="0.15">
      <c r="A228" s="13"/>
      <c r="B228" s="318"/>
      <c r="C228" s="320"/>
      <c r="D228" s="320"/>
      <c r="E228" s="324"/>
      <c r="F228" s="371"/>
      <c r="G228" s="347"/>
      <c r="H228" s="346"/>
      <c r="I228" s="347"/>
      <c r="J228" s="339"/>
      <c r="K228" s="340"/>
      <c r="L228" s="340"/>
      <c r="M228" s="340"/>
      <c r="N228" s="340"/>
      <c r="O228" s="340"/>
      <c r="P228" s="340"/>
      <c r="Q228" s="340"/>
      <c r="R228" s="340"/>
      <c r="S228" s="340"/>
      <c r="T228" s="341"/>
      <c r="U228" s="13"/>
      <c r="V228" s="372" t="s">
        <v>420</v>
      </c>
      <c r="W228" s="373"/>
      <c r="X228" s="373"/>
      <c r="Y228" s="373"/>
      <c r="Z228" s="373"/>
      <c r="AA228" s="373"/>
      <c r="AB228" s="374"/>
      <c r="AC228" s="265" t="s">
        <v>2</v>
      </c>
      <c r="AD228" s="98">
        <v>0</v>
      </c>
      <c r="AE228" s="50">
        <v>2</v>
      </c>
      <c r="AF228" s="299">
        <f>SUM(AD228*AE228)</f>
        <v>0</v>
      </c>
      <c r="AG228" s="91"/>
      <c r="AH228" s="91"/>
      <c r="AI228" s="91"/>
    </row>
    <row r="229" spans="1:36" s="108" customFormat="1" ht="33.75" customHeight="1" x14ac:dyDescent="0.15">
      <c r="A229" s="13"/>
      <c r="B229" s="318"/>
      <c r="C229" s="319"/>
      <c r="D229" s="319"/>
      <c r="E229" s="322"/>
      <c r="F229" s="371"/>
      <c r="G229" s="347"/>
      <c r="H229" s="346"/>
      <c r="I229" s="347"/>
      <c r="J229" s="339"/>
      <c r="K229" s="340"/>
      <c r="L229" s="340"/>
      <c r="M229" s="340"/>
      <c r="N229" s="340"/>
      <c r="O229" s="340"/>
      <c r="P229" s="340"/>
      <c r="Q229" s="340"/>
      <c r="R229" s="340"/>
      <c r="S229" s="340"/>
      <c r="T229" s="341"/>
      <c r="U229" s="13"/>
      <c r="V229" s="372" t="s">
        <v>421</v>
      </c>
      <c r="W229" s="373"/>
      <c r="X229" s="373"/>
      <c r="Y229" s="373"/>
      <c r="Z229" s="373"/>
      <c r="AA229" s="373"/>
      <c r="AB229" s="374"/>
      <c r="AC229" s="265" t="s">
        <v>2</v>
      </c>
      <c r="AD229" s="98">
        <v>0</v>
      </c>
      <c r="AE229" s="50">
        <v>1</v>
      </c>
      <c r="AF229" s="299">
        <f>SUM(AD229*AE229)</f>
        <v>0</v>
      </c>
      <c r="AG229" s="91"/>
      <c r="AH229" s="91"/>
      <c r="AI229" s="91"/>
    </row>
    <row r="230" spans="1:36" s="108" customFormat="1" ht="34.5" customHeight="1" x14ac:dyDescent="0.15">
      <c r="A230" s="13"/>
      <c r="B230" s="318"/>
      <c r="C230" s="320"/>
      <c r="D230" s="320"/>
      <c r="E230" s="324"/>
      <c r="F230" s="371"/>
      <c r="G230" s="347"/>
      <c r="H230" s="346"/>
      <c r="I230" s="347"/>
      <c r="J230" s="339"/>
      <c r="K230" s="340"/>
      <c r="L230" s="340"/>
      <c r="M230" s="340"/>
      <c r="N230" s="340"/>
      <c r="O230" s="340"/>
      <c r="P230" s="340"/>
      <c r="Q230" s="340"/>
      <c r="R230" s="340"/>
      <c r="S230" s="340"/>
      <c r="T230" s="341"/>
      <c r="U230" s="13"/>
      <c r="V230" s="372" t="s">
        <v>423</v>
      </c>
      <c r="W230" s="373"/>
      <c r="X230" s="373"/>
      <c r="Y230" s="373"/>
      <c r="Z230" s="373"/>
      <c r="AA230" s="373"/>
      <c r="AB230" s="374"/>
      <c r="AC230" s="265" t="s">
        <v>2</v>
      </c>
      <c r="AD230" s="98">
        <v>0</v>
      </c>
      <c r="AE230" s="50">
        <v>1</v>
      </c>
      <c r="AF230" s="305">
        <f>SUM(AD230*AE230)</f>
        <v>0</v>
      </c>
    </row>
    <row r="231" spans="1:36" s="108" customFormat="1" ht="30" customHeight="1" x14ac:dyDescent="0.15">
      <c r="A231" s="13"/>
      <c r="B231" s="318"/>
      <c r="C231" s="319"/>
      <c r="D231" s="319"/>
      <c r="E231" s="322"/>
      <c r="F231" s="371"/>
      <c r="G231" s="347"/>
      <c r="H231" s="346"/>
      <c r="I231" s="347"/>
      <c r="J231" s="339"/>
      <c r="K231" s="340"/>
      <c r="L231" s="340"/>
      <c r="M231" s="340"/>
      <c r="N231" s="340"/>
      <c r="O231" s="340"/>
      <c r="P231" s="340"/>
      <c r="Q231" s="340"/>
      <c r="R231" s="340"/>
      <c r="S231" s="340"/>
      <c r="T231" s="341"/>
      <c r="U231" s="13"/>
      <c r="V231" s="390" t="s">
        <v>193</v>
      </c>
      <c r="W231" s="391"/>
      <c r="X231" s="391"/>
      <c r="Y231" s="391"/>
      <c r="Z231" s="391"/>
      <c r="AA231" s="391"/>
      <c r="AB231" s="392"/>
      <c r="AC231" s="349" t="s">
        <v>262</v>
      </c>
      <c r="AD231" s="350"/>
      <c r="AE231" s="87"/>
      <c r="AF231" s="301">
        <f>SUM(AF223:AF230)</f>
        <v>0</v>
      </c>
      <c r="AG231" s="91"/>
      <c r="AH231" s="91"/>
      <c r="AI231" s="91"/>
    </row>
    <row r="232" spans="1:36" s="108" customFormat="1" ht="30" customHeight="1" x14ac:dyDescent="0.15">
      <c r="A232" s="13"/>
      <c r="B232" s="318"/>
      <c r="C232" s="319"/>
      <c r="D232" s="319"/>
      <c r="E232" s="322"/>
      <c r="F232" s="371"/>
      <c r="G232" s="347"/>
      <c r="H232" s="346"/>
      <c r="I232" s="347"/>
      <c r="J232" s="339"/>
      <c r="K232" s="340"/>
      <c r="L232" s="340"/>
      <c r="M232" s="340"/>
      <c r="N232" s="340"/>
      <c r="O232" s="340"/>
      <c r="P232" s="340"/>
      <c r="Q232" s="340"/>
      <c r="R232" s="340"/>
      <c r="S232" s="340"/>
      <c r="T232" s="341"/>
      <c r="U232" s="13"/>
      <c r="V232" s="105"/>
      <c r="W232" s="105"/>
      <c r="X232" s="105"/>
      <c r="Y232" s="105"/>
      <c r="Z232" s="105"/>
      <c r="AA232" s="105"/>
      <c r="AB232" s="105"/>
      <c r="AC232" s="106"/>
      <c r="AD232" s="106"/>
      <c r="AE232" s="106"/>
      <c r="AF232" s="309"/>
      <c r="AG232" s="91"/>
      <c r="AH232" s="91"/>
      <c r="AI232" s="91"/>
    </row>
    <row r="233" spans="1:36" s="108" customFormat="1" ht="33.75" customHeight="1" x14ac:dyDescent="0.15">
      <c r="A233" s="13"/>
      <c r="B233" s="351" t="s">
        <v>226</v>
      </c>
      <c r="C233" s="352"/>
      <c r="D233" s="352"/>
      <c r="E233" s="352"/>
      <c r="F233" s="352"/>
      <c r="G233" s="352"/>
      <c r="H233" s="352"/>
      <c r="I233" s="352"/>
      <c r="J233" s="352"/>
      <c r="K233" s="352"/>
      <c r="L233" s="352"/>
      <c r="M233" s="352"/>
      <c r="N233" s="352"/>
      <c r="O233" s="352"/>
      <c r="P233" s="352"/>
      <c r="Q233" s="352"/>
      <c r="R233" s="352"/>
      <c r="S233" s="352"/>
      <c r="T233" s="353"/>
      <c r="U233" s="13"/>
      <c r="V233" s="10"/>
      <c r="W233" s="10"/>
      <c r="X233" s="10"/>
      <c r="Y233" s="10"/>
      <c r="Z233" s="10"/>
      <c r="AA233" s="10"/>
      <c r="AB233" s="10"/>
      <c r="AC233" s="10"/>
      <c r="AD233" s="10"/>
      <c r="AE233" s="10"/>
      <c r="AF233" s="10"/>
      <c r="AG233" s="91"/>
      <c r="AH233" s="91"/>
      <c r="AI233" s="91"/>
    </row>
    <row r="234" spans="1:36" s="108" customFormat="1" ht="33.75" customHeight="1" x14ac:dyDescent="0.15">
      <c r="A234" s="13"/>
      <c r="B234" s="496" t="s">
        <v>221</v>
      </c>
      <c r="C234" s="497"/>
      <c r="D234" s="497"/>
      <c r="E234" s="498"/>
      <c r="F234" s="499" t="s">
        <v>227</v>
      </c>
      <c r="G234" s="500"/>
      <c r="H234" s="505" t="s">
        <v>425</v>
      </c>
      <c r="I234" s="506"/>
      <c r="J234" s="506"/>
      <c r="K234" s="506"/>
      <c r="L234" s="506"/>
      <c r="M234" s="506"/>
      <c r="N234" s="506"/>
      <c r="O234" s="506"/>
      <c r="P234" s="506"/>
      <c r="Q234" s="506"/>
      <c r="R234" s="506"/>
      <c r="S234" s="506"/>
      <c r="T234" s="507"/>
      <c r="U234" s="13"/>
    </row>
    <row r="235" spans="1:36" s="108" customFormat="1" ht="18.75" customHeight="1" x14ac:dyDescent="0.15">
      <c r="A235" s="13"/>
      <c r="B235" s="203">
        <v>1</v>
      </c>
      <c r="C235" s="116">
        <v>2</v>
      </c>
      <c r="D235" s="116">
        <v>3</v>
      </c>
      <c r="E235" s="204">
        <v>4</v>
      </c>
      <c r="F235" s="501"/>
      <c r="G235" s="502"/>
      <c r="H235" s="508"/>
      <c r="I235" s="417"/>
      <c r="J235" s="417"/>
      <c r="K235" s="417"/>
      <c r="L235" s="417"/>
      <c r="M235" s="417"/>
      <c r="N235" s="417"/>
      <c r="O235" s="417"/>
      <c r="P235" s="417"/>
      <c r="Q235" s="417"/>
      <c r="R235" s="417"/>
      <c r="S235" s="417"/>
      <c r="T235" s="418"/>
      <c r="U235" s="13"/>
    </row>
    <row r="236" spans="1:36" s="108" customFormat="1" ht="33.75" customHeight="1" x14ac:dyDescent="0.15">
      <c r="A236" s="13"/>
      <c r="B236" s="144" t="s">
        <v>222</v>
      </c>
      <c r="C236" s="145" t="s">
        <v>223</v>
      </c>
      <c r="D236" s="145" t="s">
        <v>224</v>
      </c>
      <c r="E236" s="146" t="s">
        <v>225</v>
      </c>
      <c r="F236" s="503"/>
      <c r="G236" s="504"/>
      <c r="H236" s="414"/>
      <c r="I236" s="415"/>
      <c r="J236" s="415"/>
      <c r="K236" s="415"/>
      <c r="L236" s="415"/>
      <c r="M236" s="415"/>
      <c r="N236" s="415"/>
      <c r="O236" s="415"/>
      <c r="P236" s="415"/>
      <c r="Q236" s="415"/>
      <c r="R236" s="415"/>
      <c r="S236" s="415"/>
      <c r="T236" s="416"/>
      <c r="U236" s="13"/>
    </row>
    <row r="237" spans="1:36" s="108" customFormat="1" ht="28.5" customHeight="1" x14ac:dyDescent="0.15">
      <c r="A237" s="13"/>
      <c r="B237" s="318"/>
      <c r="C237" s="319"/>
      <c r="D237" s="319"/>
      <c r="E237" s="319"/>
      <c r="F237" s="371"/>
      <c r="G237" s="347"/>
      <c r="H237" s="339"/>
      <c r="I237" s="340"/>
      <c r="J237" s="340"/>
      <c r="K237" s="340"/>
      <c r="L237" s="340"/>
      <c r="M237" s="340"/>
      <c r="N237" s="340"/>
      <c r="O237" s="340"/>
      <c r="P237" s="340"/>
      <c r="Q237" s="340"/>
      <c r="R237" s="340"/>
      <c r="S237" s="340"/>
      <c r="T237" s="341"/>
      <c r="U237" s="13"/>
    </row>
    <row r="238" spans="1:36" s="108" customFormat="1" ht="28.5" customHeight="1" x14ac:dyDescent="0.15">
      <c r="A238" s="13"/>
      <c r="B238" s="318"/>
      <c r="C238" s="319"/>
      <c r="D238" s="319"/>
      <c r="E238" s="319"/>
      <c r="F238" s="371"/>
      <c r="G238" s="347"/>
      <c r="H238" s="339"/>
      <c r="I238" s="340"/>
      <c r="J238" s="340"/>
      <c r="K238" s="340"/>
      <c r="L238" s="340"/>
      <c r="M238" s="340"/>
      <c r="N238" s="340"/>
      <c r="O238" s="340"/>
      <c r="P238" s="340"/>
      <c r="Q238" s="340"/>
      <c r="R238" s="340"/>
      <c r="S238" s="340"/>
      <c r="T238" s="341"/>
      <c r="U238" s="13"/>
    </row>
    <row r="239" spans="1:36" s="108" customFormat="1" ht="28.5" customHeight="1" x14ac:dyDescent="0.15">
      <c r="A239" s="13"/>
      <c r="B239" s="318"/>
      <c r="C239" s="319"/>
      <c r="D239" s="319"/>
      <c r="E239" s="319"/>
      <c r="F239" s="371"/>
      <c r="G239" s="347"/>
      <c r="H239" s="339"/>
      <c r="I239" s="340"/>
      <c r="J239" s="340"/>
      <c r="K239" s="340"/>
      <c r="L239" s="340"/>
      <c r="M239" s="340"/>
      <c r="N239" s="340"/>
      <c r="O239" s="340"/>
      <c r="P239" s="340"/>
      <c r="Q239" s="340"/>
      <c r="R239" s="340"/>
      <c r="S239" s="340"/>
      <c r="T239" s="341"/>
      <c r="U239" s="13"/>
      <c r="V239" s="10"/>
      <c r="W239" s="10"/>
      <c r="X239" s="13"/>
    </row>
    <row r="240" spans="1:36" s="108" customFormat="1" ht="28.5" customHeight="1" x14ac:dyDescent="0.15">
      <c r="A240" s="13"/>
      <c r="B240" s="318"/>
      <c r="C240" s="319"/>
      <c r="D240" s="319"/>
      <c r="E240" s="319"/>
      <c r="F240" s="371"/>
      <c r="G240" s="347"/>
      <c r="H240" s="339"/>
      <c r="I240" s="340"/>
      <c r="J240" s="340"/>
      <c r="K240" s="340"/>
      <c r="L240" s="340"/>
      <c r="M240" s="340"/>
      <c r="N240" s="340"/>
      <c r="O240" s="340"/>
      <c r="P240" s="340"/>
      <c r="Q240" s="340"/>
      <c r="R240" s="340"/>
      <c r="S240" s="340"/>
      <c r="T240" s="341"/>
      <c r="U240" s="13"/>
      <c r="V240" s="10"/>
      <c r="W240" s="10"/>
      <c r="X240" s="10"/>
      <c r="Y240" s="10"/>
      <c r="Z240" s="10"/>
      <c r="AA240" s="10"/>
      <c r="AB240" s="10"/>
      <c r="AC240" s="10"/>
      <c r="AD240" s="10"/>
      <c r="AE240" s="10"/>
      <c r="AF240" s="10"/>
      <c r="AG240" s="10"/>
      <c r="AH240" s="10"/>
      <c r="AI240" s="88"/>
      <c r="AJ240" s="13"/>
    </row>
    <row r="241" spans="1:53" s="108" customFormat="1" ht="24.95" customHeight="1" x14ac:dyDescent="0.15">
      <c r="A241" s="11"/>
      <c r="B241" s="16"/>
      <c r="C241" s="16"/>
      <c r="D241" s="16"/>
      <c r="E241" s="16"/>
      <c r="F241" s="16"/>
      <c r="G241" s="16"/>
      <c r="H241" s="16"/>
      <c r="I241" s="16"/>
      <c r="J241" s="16"/>
      <c r="K241" s="16"/>
      <c r="L241" s="16"/>
      <c r="M241" s="16"/>
      <c r="N241" s="16"/>
      <c r="O241" s="16"/>
      <c r="P241" s="16"/>
      <c r="Q241" s="16"/>
      <c r="R241" s="13"/>
      <c r="S241" s="13"/>
      <c r="T241" s="10"/>
      <c r="U241" s="10"/>
      <c r="V241" s="10"/>
      <c r="W241" s="91"/>
      <c r="X241" s="10"/>
      <c r="Y241" s="10"/>
      <c r="Z241" s="10"/>
      <c r="AA241" s="10"/>
      <c r="AB241" s="10"/>
      <c r="AC241" s="10"/>
      <c r="AD241" s="10"/>
      <c r="AE241" s="10"/>
      <c r="AF241" s="10"/>
      <c r="AG241" s="10"/>
      <c r="AH241" s="10"/>
      <c r="AI241" s="88"/>
      <c r="AJ241" s="13"/>
    </row>
    <row r="242" spans="1:53" s="108" customFormat="1" ht="24.95" customHeight="1" x14ac:dyDescent="0.15">
      <c r="A242" s="101" t="s">
        <v>154</v>
      </c>
      <c r="B242" s="102" t="s">
        <v>54</v>
      </c>
      <c r="C242" s="102"/>
      <c r="D242" s="102"/>
      <c r="E242" s="102"/>
      <c r="F242" s="102"/>
      <c r="G242" s="102"/>
      <c r="H242" s="102"/>
      <c r="I242" s="102"/>
      <c r="J242" s="102"/>
      <c r="K242" s="102"/>
      <c r="L242" s="102"/>
      <c r="M242" s="102"/>
      <c r="N242" s="102"/>
      <c r="O242" s="102"/>
      <c r="P242" s="102"/>
      <c r="Q242" s="102"/>
      <c r="R242" s="102"/>
      <c r="S242" s="102"/>
      <c r="T242" s="102"/>
      <c r="U242" s="10"/>
      <c r="V242" s="102" t="s">
        <v>233</v>
      </c>
      <c r="W242" s="102"/>
      <c r="X242" s="102"/>
      <c r="Y242" s="102"/>
      <c r="Z242" s="102"/>
      <c r="AA242" s="102"/>
      <c r="AB242" s="102"/>
      <c r="AC242" s="102"/>
      <c r="AD242" s="102"/>
      <c r="AE242" s="59" t="s">
        <v>279</v>
      </c>
      <c r="AF242" s="267" t="s">
        <v>278</v>
      </c>
      <c r="AG242" s="268" t="s">
        <v>259</v>
      </c>
      <c r="AH242" s="89"/>
      <c r="AI242" s="89"/>
      <c r="AJ242" s="56"/>
      <c r="AK242" s="56"/>
      <c r="AL242" s="56"/>
      <c r="AN242" s="56"/>
      <c r="AO242" s="56"/>
      <c r="AP242" s="56"/>
      <c r="AQ242" s="56"/>
      <c r="AR242" s="56"/>
    </row>
    <row r="243" spans="1:53" s="108" customFormat="1" ht="24.95" customHeight="1" x14ac:dyDescent="0.15">
      <c r="A243" s="11"/>
      <c r="B243" s="460" t="s">
        <v>333</v>
      </c>
      <c r="C243" s="461"/>
      <c r="D243" s="479" t="s">
        <v>228</v>
      </c>
      <c r="E243" s="472"/>
      <c r="F243" s="473" t="s">
        <v>229</v>
      </c>
      <c r="G243" s="474"/>
      <c r="H243" s="473" t="s">
        <v>230</v>
      </c>
      <c r="I243" s="475"/>
      <c r="J243" s="477" t="s">
        <v>231</v>
      </c>
      <c r="K243" s="477"/>
      <c r="L243" s="474"/>
      <c r="M243" s="478" t="s">
        <v>443</v>
      </c>
      <c r="N243" s="479"/>
      <c r="O243" s="479"/>
      <c r="P243" s="479"/>
      <c r="Q243" s="479"/>
      <c r="R243" s="461"/>
      <c r="S243" s="476" t="s">
        <v>232</v>
      </c>
      <c r="T243" s="475"/>
      <c r="U243" s="13"/>
      <c r="V243" s="372" t="s">
        <v>335</v>
      </c>
      <c r="W243" s="373"/>
      <c r="X243" s="373"/>
      <c r="Y243" s="373"/>
      <c r="Z243" s="373"/>
      <c r="AA243" s="373"/>
      <c r="AB243" s="373"/>
      <c r="AC243" s="374"/>
      <c r="AD243" s="36" t="s">
        <v>2</v>
      </c>
      <c r="AE243" s="98">
        <v>0</v>
      </c>
      <c r="AF243" s="50">
        <v>5</v>
      </c>
      <c r="AG243" s="299">
        <f>SUM(AE243*AF243)</f>
        <v>0</v>
      </c>
      <c r="AH243" s="89"/>
      <c r="AI243" s="89"/>
      <c r="AJ243" s="56"/>
      <c r="AK243" s="56"/>
      <c r="AL243" s="56"/>
      <c r="AM243" s="56"/>
      <c r="AN243" s="56"/>
      <c r="AO243" s="56"/>
      <c r="AP243" s="56"/>
      <c r="AQ243" s="56"/>
      <c r="AR243" s="56"/>
    </row>
    <row r="244" spans="1:53" s="56" customFormat="1" ht="24.95" customHeight="1" x14ac:dyDescent="0.15">
      <c r="A244" s="11"/>
      <c r="B244" s="480" t="s">
        <v>170</v>
      </c>
      <c r="C244" s="481"/>
      <c r="D244" s="482"/>
      <c r="E244" s="483"/>
      <c r="F244" s="462"/>
      <c r="G244" s="463"/>
      <c r="H244" s="462"/>
      <c r="I244" s="456"/>
      <c r="J244" s="464"/>
      <c r="K244" s="464"/>
      <c r="L244" s="465"/>
      <c r="M244" s="466"/>
      <c r="N244" s="397"/>
      <c r="O244" s="397"/>
      <c r="P244" s="397"/>
      <c r="Q244" s="397"/>
      <c r="R244" s="467"/>
      <c r="S244" s="455"/>
      <c r="T244" s="456"/>
      <c r="U244" s="6"/>
      <c r="V244" s="372" t="s">
        <v>121</v>
      </c>
      <c r="W244" s="373"/>
      <c r="X244" s="373"/>
      <c r="Y244" s="373"/>
      <c r="Z244" s="373"/>
      <c r="AA244" s="373"/>
      <c r="AB244" s="373"/>
      <c r="AC244" s="374"/>
      <c r="AD244" s="36" t="s">
        <v>2</v>
      </c>
      <c r="AE244" s="98">
        <v>0</v>
      </c>
      <c r="AF244" s="50">
        <v>3</v>
      </c>
      <c r="AG244" s="299">
        <f>SUM(AE244*AF244)</f>
        <v>0</v>
      </c>
      <c r="AH244" s="89"/>
      <c r="AI244" s="89"/>
      <c r="AS244" s="108"/>
      <c r="AT244" s="108"/>
      <c r="AU244" s="108"/>
      <c r="AV244" s="108"/>
      <c r="AW244" s="108"/>
      <c r="AX244" s="108"/>
      <c r="AY244" s="108"/>
      <c r="AZ244" s="108"/>
      <c r="BA244" s="108"/>
    </row>
    <row r="245" spans="1:53" s="56" customFormat="1" ht="24.95" customHeight="1" x14ac:dyDescent="0.15">
      <c r="A245" s="11"/>
      <c r="B245" s="485" t="s">
        <v>171</v>
      </c>
      <c r="C245" s="486"/>
      <c r="D245" s="482"/>
      <c r="E245" s="483"/>
      <c r="F245" s="468"/>
      <c r="G245" s="469"/>
      <c r="H245" s="462"/>
      <c r="I245" s="456"/>
      <c r="J245" s="464"/>
      <c r="K245" s="464"/>
      <c r="L245" s="465"/>
      <c r="M245" s="466"/>
      <c r="N245" s="397"/>
      <c r="O245" s="397"/>
      <c r="P245" s="397"/>
      <c r="Q245" s="397"/>
      <c r="R245" s="467"/>
      <c r="S245" s="470"/>
      <c r="T245" s="471"/>
      <c r="U245" s="10"/>
      <c r="V245" s="372" t="s">
        <v>382</v>
      </c>
      <c r="W245" s="373"/>
      <c r="X245" s="373"/>
      <c r="Y245" s="373"/>
      <c r="Z245" s="373"/>
      <c r="AA245" s="373"/>
      <c r="AB245" s="373"/>
      <c r="AC245" s="374"/>
      <c r="AD245" s="36" t="s">
        <v>2</v>
      </c>
      <c r="AE245" s="98">
        <v>0</v>
      </c>
      <c r="AF245" s="50">
        <v>2</v>
      </c>
      <c r="AG245" s="299">
        <f>SUM(AE245*AF245)</f>
        <v>0</v>
      </c>
      <c r="AH245" s="89"/>
      <c r="AI245" s="89"/>
    </row>
    <row r="246" spans="1:53" s="56" customFormat="1" ht="24.95" customHeight="1" x14ac:dyDescent="0.15">
      <c r="A246" s="11"/>
      <c r="B246" s="460" t="s">
        <v>172</v>
      </c>
      <c r="C246" s="461"/>
      <c r="D246" s="346"/>
      <c r="E246" s="484"/>
      <c r="F246" s="462"/>
      <c r="G246" s="463"/>
      <c r="H246" s="462"/>
      <c r="I246" s="456"/>
      <c r="J246" s="464"/>
      <c r="K246" s="464"/>
      <c r="L246" s="465"/>
      <c r="M246" s="466"/>
      <c r="N246" s="397"/>
      <c r="O246" s="397"/>
      <c r="P246" s="397"/>
      <c r="Q246" s="397"/>
      <c r="R246" s="467"/>
      <c r="S246" s="455"/>
      <c r="T246" s="456"/>
      <c r="U246" s="132"/>
      <c r="V246" s="390" t="s">
        <v>6</v>
      </c>
      <c r="W246" s="391"/>
      <c r="X246" s="391"/>
      <c r="Y246" s="391"/>
      <c r="Z246" s="391"/>
      <c r="AA246" s="391"/>
      <c r="AB246" s="391"/>
      <c r="AC246" s="392"/>
      <c r="AD246" s="349" t="s">
        <v>262</v>
      </c>
      <c r="AE246" s="350"/>
      <c r="AF246" s="87"/>
      <c r="AG246" s="301">
        <f>SUM(AG243:AG245)</f>
        <v>0</v>
      </c>
      <c r="AH246" s="89"/>
      <c r="AI246" s="89"/>
    </row>
    <row r="247" spans="1:53" s="56" customFormat="1" ht="38.450000000000003" customHeight="1" x14ac:dyDescent="0.15">
      <c r="A247" s="11"/>
      <c r="B247" s="480" t="s">
        <v>334</v>
      </c>
      <c r="C247" s="481"/>
      <c r="D247" s="479" t="s">
        <v>228</v>
      </c>
      <c r="E247" s="472"/>
      <c r="F247" s="473" t="s">
        <v>229</v>
      </c>
      <c r="G247" s="474"/>
      <c r="H247" s="473" t="s">
        <v>230</v>
      </c>
      <c r="I247" s="475"/>
      <c r="J247" s="477" t="s">
        <v>231</v>
      </c>
      <c r="K247" s="477"/>
      <c r="L247" s="474"/>
      <c r="M247" s="478" t="s">
        <v>443</v>
      </c>
      <c r="N247" s="479"/>
      <c r="O247" s="479"/>
      <c r="P247" s="479"/>
      <c r="Q247" s="479"/>
      <c r="R247" s="461"/>
      <c r="S247" s="476" t="s">
        <v>232</v>
      </c>
      <c r="T247" s="475"/>
      <c r="U247" s="10"/>
      <c r="V247" s="89"/>
      <c r="W247" s="10"/>
      <c r="X247" s="89"/>
      <c r="Y247" s="6"/>
    </row>
    <row r="248" spans="1:53" s="56" customFormat="1" ht="24.95" customHeight="1" x14ac:dyDescent="0.15">
      <c r="A248" s="11"/>
      <c r="B248" s="480" t="s">
        <v>170</v>
      </c>
      <c r="C248" s="481"/>
      <c r="D248" s="482"/>
      <c r="E248" s="483"/>
      <c r="F248" s="462"/>
      <c r="G248" s="463"/>
      <c r="H248" s="462"/>
      <c r="I248" s="456"/>
      <c r="J248" s="464"/>
      <c r="K248" s="464"/>
      <c r="L248" s="465"/>
      <c r="M248" s="466"/>
      <c r="N248" s="397"/>
      <c r="O248" s="397"/>
      <c r="P248" s="397"/>
      <c r="Q248" s="397"/>
      <c r="R248" s="467"/>
      <c r="S248" s="455"/>
      <c r="T248" s="456"/>
      <c r="U248" s="10"/>
      <c r="V248" s="89"/>
      <c r="W248" s="10"/>
      <c r="X248" s="89"/>
      <c r="Y248" s="6"/>
    </row>
    <row r="249" spans="1:53" s="56" customFormat="1" ht="24.95" customHeight="1" x14ac:dyDescent="0.15">
      <c r="A249" s="11"/>
      <c r="B249" s="485" t="s">
        <v>171</v>
      </c>
      <c r="C249" s="486"/>
      <c r="D249" s="346"/>
      <c r="E249" s="484"/>
      <c r="F249" s="468"/>
      <c r="G249" s="469"/>
      <c r="H249" s="462"/>
      <c r="I249" s="456"/>
      <c r="J249" s="464"/>
      <c r="K249" s="464"/>
      <c r="L249" s="465"/>
      <c r="M249" s="466"/>
      <c r="N249" s="397"/>
      <c r="O249" s="397"/>
      <c r="P249" s="397"/>
      <c r="Q249" s="397"/>
      <c r="R249" s="467"/>
      <c r="S249" s="470"/>
      <c r="T249" s="471"/>
      <c r="U249" s="10"/>
      <c r="V249" s="89"/>
      <c r="W249" s="10"/>
      <c r="X249" s="89"/>
      <c r="Y249" s="6"/>
    </row>
    <row r="250" spans="1:53" s="56" customFormat="1" ht="24.95" customHeight="1" x14ac:dyDescent="0.15">
      <c r="A250" s="11"/>
      <c r="B250" s="460" t="s">
        <v>172</v>
      </c>
      <c r="C250" s="461"/>
      <c r="D250" s="346"/>
      <c r="E250" s="484"/>
      <c r="F250" s="462"/>
      <c r="G250" s="463"/>
      <c r="H250" s="462"/>
      <c r="I250" s="456"/>
      <c r="J250" s="464"/>
      <c r="K250" s="464"/>
      <c r="L250" s="465"/>
      <c r="M250" s="466"/>
      <c r="N250" s="397"/>
      <c r="O250" s="397"/>
      <c r="P250" s="397"/>
      <c r="Q250" s="397"/>
      <c r="R250" s="467"/>
      <c r="S250" s="455"/>
      <c r="T250" s="456"/>
      <c r="U250" s="10"/>
      <c r="V250" s="89"/>
      <c r="W250" s="10"/>
      <c r="X250" s="89"/>
      <c r="Y250" s="6"/>
    </row>
    <row r="251" spans="1:53" s="56" customFormat="1" ht="24.95" customHeight="1" x14ac:dyDescent="0.15">
      <c r="A251" s="242" t="s">
        <v>358</v>
      </c>
      <c r="B251" s="460" t="s">
        <v>336</v>
      </c>
      <c r="C251" s="461"/>
      <c r="D251" s="488" t="s">
        <v>228</v>
      </c>
      <c r="E251" s="489"/>
      <c r="F251" s="490" t="s">
        <v>229</v>
      </c>
      <c r="G251" s="491"/>
      <c r="H251" s="492" t="s">
        <v>230</v>
      </c>
      <c r="I251" s="493"/>
      <c r="J251" s="494" t="s">
        <v>231</v>
      </c>
      <c r="K251" s="494"/>
      <c r="L251" s="495"/>
      <c r="M251" s="478" t="s">
        <v>443</v>
      </c>
      <c r="N251" s="479"/>
      <c r="O251" s="479"/>
      <c r="P251" s="479"/>
      <c r="Q251" s="479"/>
      <c r="R251" s="461"/>
      <c r="S251" s="494" t="s">
        <v>232</v>
      </c>
      <c r="T251" s="493"/>
      <c r="U251" s="33"/>
      <c r="V251" s="88"/>
      <c r="W251" s="10"/>
      <c r="X251" s="10"/>
      <c r="Y251" s="10"/>
      <c r="Z251" s="89"/>
      <c r="AA251" s="6"/>
    </row>
    <row r="252" spans="1:53" s="56" customFormat="1" ht="24.95" customHeight="1" x14ac:dyDescent="0.15">
      <c r="A252" s="11"/>
      <c r="B252" s="460" t="s">
        <v>170</v>
      </c>
      <c r="C252" s="461"/>
      <c r="D252" s="371"/>
      <c r="E252" s="484"/>
      <c r="F252" s="462"/>
      <c r="G252" s="463"/>
      <c r="H252" s="462"/>
      <c r="I252" s="456"/>
      <c r="J252" s="464"/>
      <c r="K252" s="464"/>
      <c r="L252" s="465"/>
      <c r="M252" s="466"/>
      <c r="N252" s="397"/>
      <c r="O252" s="397"/>
      <c r="P252" s="397"/>
      <c r="Q252" s="397"/>
      <c r="R252" s="467"/>
      <c r="S252" s="455"/>
      <c r="T252" s="456"/>
      <c r="U252" s="13"/>
      <c r="V252" s="88"/>
      <c r="W252" s="10"/>
      <c r="X252" s="10"/>
      <c r="Y252" s="10"/>
      <c r="Z252" s="89"/>
    </row>
    <row r="253" spans="1:53" s="56" customFormat="1" ht="24.95" customHeight="1" x14ac:dyDescent="0.15">
      <c r="A253" s="11"/>
      <c r="B253" s="485" t="s">
        <v>171</v>
      </c>
      <c r="C253" s="486"/>
      <c r="D253" s="366"/>
      <c r="E253" s="487"/>
      <c r="F253" s="468"/>
      <c r="G253" s="469"/>
      <c r="H253" s="462"/>
      <c r="I253" s="456"/>
      <c r="J253" s="464"/>
      <c r="K253" s="464"/>
      <c r="L253" s="465"/>
      <c r="M253" s="466"/>
      <c r="N253" s="397"/>
      <c r="O253" s="397"/>
      <c r="P253" s="397"/>
      <c r="Q253" s="397"/>
      <c r="R253" s="467"/>
      <c r="S253" s="470"/>
      <c r="T253" s="471"/>
      <c r="U253" s="13"/>
      <c r="V253" s="88"/>
      <c r="W253" s="10"/>
      <c r="X253" s="10"/>
      <c r="Y253" s="10"/>
      <c r="Z253" s="6"/>
    </row>
    <row r="254" spans="1:53" s="56" customFormat="1" ht="24.95" customHeight="1" x14ac:dyDescent="0.15">
      <c r="A254" s="11"/>
      <c r="B254" s="460" t="s">
        <v>172</v>
      </c>
      <c r="C254" s="461"/>
      <c r="D254" s="346"/>
      <c r="E254" s="484"/>
      <c r="F254" s="462"/>
      <c r="G254" s="463"/>
      <c r="H254" s="462"/>
      <c r="I254" s="456"/>
      <c r="J254" s="464"/>
      <c r="K254" s="464"/>
      <c r="L254" s="465"/>
      <c r="M254" s="466"/>
      <c r="N254" s="397"/>
      <c r="O254" s="397"/>
      <c r="P254" s="397"/>
      <c r="Q254" s="397"/>
      <c r="R254" s="467"/>
      <c r="S254" s="455"/>
      <c r="T254" s="456"/>
      <c r="U254" s="13"/>
      <c r="V254" s="88"/>
      <c r="W254" s="10"/>
      <c r="X254" s="10"/>
      <c r="Y254" s="10"/>
      <c r="Z254" s="6"/>
    </row>
    <row r="255" spans="1:53" s="56" customFormat="1" ht="24.95" customHeight="1" x14ac:dyDescent="0.15">
      <c r="A255" s="11"/>
      <c r="B255" s="460" t="s">
        <v>337</v>
      </c>
      <c r="C255" s="461"/>
      <c r="D255" s="460" t="s">
        <v>228</v>
      </c>
      <c r="E255" s="472"/>
      <c r="F255" s="473" t="s">
        <v>229</v>
      </c>
      <c r="G255" s="474"/>
      <c r="H255" s="473" t="s">
        <v>230</v>
      </c>
      <c r="I255" s="475"/>
      <c r="J255" s="476" t="s">
        <v>231</v>
      </c>
      <c r="K255" s="477"/>
      <c r="L255" s="474"/>
      <c r="M255" s="478" t="s">
        <v>443</v>
      </c>
      <c r="N255" s="479"/>
      <c r="O255" s="479"/>
      <c r="P255" s="479"/>
      <c r="Q255" s="479"/>
      <c r="R255" s="461"/>
      <c r="S255" s="476" t="s">
        <v>232</v>
      </c>
      <c r="T255" s="475"/>
      <c r="U255" s="13"/>
      <c r="V255" s="88"/>
      <c r="W255" s="10"/>
      <c r="X255" s="10"/>
      <c r="Y255" s="10"/>
      <c r="Z255" s="6"/>
    </row>
    <row r="256" spans="1:53" s="56" customFormat="1" ht="24.95" customHeight="1" x14ac:dyDescent="0.15">
      <c r="A256" s="11"/>
      <c r="B256" s="460" t="s">
        <v>170</v>
      </c>
      <c r="C256" s="461"/>
      <c r="D256" s="482"/>
      <c r="E256" s="483"/>
      <c r="F256" s="462"/>
      <c r="G256" s="463"/>
      <c r="H256" s="462"/>
      <c r="I256" s="456"/>
      <c r="J256" s="464"/>
      <c r="K256" s="464"/>
      <c r="L256" s="465"/>
      <c r="M256" s="466"/>
      <c r="N256" s="397"/>
      <c r="O256" s="397"/>
      <c r="P256" s="397"/>
      <c r="Q256" s="397"/>
      <c r="R256" s="467"/>
      <c r="S256" s="455"/>
      <c r="T256" s="456"/>
      <c r="U256" s="13"/>
      <c r="V256" s="10"/>
      <c r="W256" s="10"/>
      <c r="X256" s="10"/>
      <c r="Y256" s="10"/>
      <c r="Z256" s="10"/>
      <c r="AA256" s="10"/>
      <c r="AB256" s="10"/>
      <c r="AC256" s="10"/>
      <c r="AD256" s="10"/>
      <c r="AE256" s="10"/>
      <c r="AF256" s="10"/>
      <c r="AG256" s="10"/>
      <c r="AH256" s="10"/>
      <c r="AI256" s="88"/>
      <c r="AJ256" s="6"/>
    </row>
    <row r="257" spans="1:48" s="56" customFormat="1" ht="24.95" customHeight="1" x14ac:dyDescent="0.15">
      <c r="A257" s="11"/>
      <c r="B257" s="460" t="s">
        <v>171</v>
      </c>
      <c r="C257" s="461"/>
      <c r="D257" s="346"/>
      <c r="E257" s="484"/>
      <c r="F257" s="468"/>
      <c r="G257" s="469"/>
      <c r="H257" s="462"/>
      <c r="I257" s="456"/>
      <c r="J257" s="464"/>
      <c r="K257" s="464"/>
      <c r="L257" s="465"/>
      <c r="M257" s="466"/>
      <c r="N257" s="397"/>
      <c r="O257" s="397"/>
      <c r="P257" s="397"/>
      <c r="Q257" s="397"/>
      <c r="R257" s="467"/>
      <c r="S257" s="470"/>
      <c r="T257" s="471"/>
      <c r="U257" s="13"/>
      <c r="V257" s="10"/>
      <c r="W257" s="10"/>
      <c r="X257" s="10"/>
      <c r="Y257" s="10"/>
      <c r="Z257" s="10"/>
      <c r="AA257" s="10"/>
      <c r="AB257" s="10"/>
      <c r="AC257" s="10"/>
      <c r="AD257" s="10"/>
      <c r="AE257" s="10"/>
      <c r="AF257" s="10"/>
      <c r="AG257" s="10"/>
      <c r="AH257" s="10"/>
      <c r="AI257" s="88"/>
      <c r="AJ257" s="6"/>
    </row>
    <row r="258" spans="1:48" s="56" customFormat="1" ht="24.95" customHeight="1" x14ac:dyDescent="0.15">
      <c r="A258" s="11"/>
      <c r="B258" s="480" t="s">
        <v>172</v>
      </c>
      <c r="C258" s="481"/>
      <c r="D258" s="482"/>
      <c r="E258" s="483"/>
      <c r="F258" s="462"/>
      <c r="G258" s="463"/>
      <c r="H258" s="462"/>
      <c r="I258" s="456"/>
      <c r="J258" s="464"/>
      <c r="K258" s="464"/>
      <c r="L258" s="465"/>
      <c r="M258" s="466"/>
      <c r="N258" s="397"/>
      <c r="O258" s="397"/>
      <c r="P258" s="397"/>
      <c r="Q258" s="397"/>
      <c r="R258" s="467"/>
      <c r="S258" s="455"/>
      <c r="T258" s="456"/>
      <c r="U258" s="13"/>
      <c r="V258" s="10"/>
      <c r="W258" s="10"/>
      <c r="X258" s="10"/>
      <c r="Y258" s="10"/>
      <c r="Z258" s="10"/>
      <c r="AA258" s="10"/>
      <c r="AB258" s="10"/>
      <c r="AC258" s="10"/>
      <c r="AD258" s="10"/>
      <c r="AE258" s="10"/>
      <c r="AF258" s="10"/>
      <c r="AG258" s="10"/>
      <c r="AH258" s="10"/>
      <c r="AI258" s="88"/>
      <c r="AJ258" s="6"/>
    </row>
    <row r="259" spans="1:48" s="56" customFormat="1" ht="24.95" customHeight="1" x14ac:dyDescent="0.15">
      <c r="A259" s="11"/>
      <c r="B259" s="460" t="s">
        <v>338</v>
      </c>
      <c r="C259" s="461"/>
      <c r="D259" s="460" t="s">
        <v>228</v>
      </c>
      <c r="E259" s="472"/>
      <c r="F259" s="473" t="s">
        <v>229</v>
      </c>
      <c r="G259" s="474"/>
      <c r="H259" s="473" t="s">
        <v>230</v>
      </c>
      <c r="I259" s="475"/>
      <c r="J259" s="476" t="s">
        <v>231</v>
      </c>
      <c r="K259" s="477"/>
      <c r="L259" s="474"/>
      <c r="M259" s="478" t="s">
        <v>443</v>
      </c>
      <c r="N259" s="479"/>
      <c r="O259" s="479"/>
      <c r="P259" s="479"/>
      <c r="Q259" s="479"/>
      <c r="R259" s="461"/>
      <c r="S259" s="476" t="s">
        <v>232</v>
      </c>
      <c r="T259" s="475"/>
      <c r="U259" s="13"/>
      <c r="V259" s="2"/>
      <c r="W259" s="2"/>
      <c r="X259" s="2"/>
      <c r="Y259" s="2"/>
      <c r="Z259" s="2"/>
      <c r="AA259" s="2"/>
      <c r="AB259" s="2"/>
      <c r="AC259" s="2"/>
      <c r="AD259" s="2"/>
      <c r="AE259" s="2"/>
      <c r="AF259" s="2"/>
      <c r="AG259" s="2"/>
      <c r="AH259" s="2"/>
      <c r="AI259" s="97"/>
      <c r="AJ259" s="6"/>
    </row>
    <row r="260" spans="1:48" s="56" customFormat="1" ht="24.95" customHeight="1" x14ac:dyDescent="0.15">
      <c r="A260" s="11"/>
      <c r="B260" s="460" t="s">
        <v>170</v>
      </c>
      <c r="C260" s="461"/>
      <c r="D260" s="346"/>
      <c r="E260" s="346"/>
      <c r="F260" s="462"/>
      <c r="G260" s="463"/>
      <c r="H260" s="462"/>
      <c r="I260" s="456"/>
      <c r="J260" s="464"/>
      <c r="K260" s="464"/>
      <c r="L260" s="465"/>
      <c r="M260" s="466"/>
      <c r="N260" s="397"/>
      <c r="O260" s="397"/>
      <c r="P260" s="397"/>
      <c r="Q260" s="397"/>
      <c r="R260" s="467"/>
      <c r="S260" s="455"/>
      <c r="T260" s="456"/>
      <c r="U260" s="13"/>
      <c r="V260" s="2"/>
      <c r="W260" s="2"/>
      <c r="X260" s="2"/>
      <c r="Y260" s="2"/>
      <c r="Z260" s="2"/>
      <c r="AA260" s="2"/>
      <c r="AB260" s="2"/>
      <c r="AC260" s="2"/>
      <c r="AD260" s="2"/>
      <c r="AE260" s="2"/>
      <c r="AF260" s="2"/>
      <c r="AG260" s="2"/>
      <c r="AH260" s="2"/>
      <c r="AI260" s="97"/>
      <c r="AJ260" s="6"/>
    </row>
    <row r="261" spans="1:48" s="56" customFormat="1" ht="24.95" customHeight="1" x14ac:dyDescent="0.15">
      <c r="A261" s="11"/>
      <c r="B261" s="460" t="s">
        <v>171</v>
      </c>
      <c r="C261" s="461"/>
      <c r="D261" s="346"/>
      <c r="E261" s="346"/>
      <c r="F261" s="468"/>
      <c r="G261" s="469"/>
      <c r="H261" s="462"/>
      <c r="I261" s="456"/>
      <c r="J261" s="464"/>
      <c r="K261" s="464"/>
      <c r="L261" s="465"/>
      <c r="M261" s="466"/>
      <c r="N261" s="397"/>
      <c r="O261" s="397"/>
      <c r="P261" s="397"/>
      <c r="Q261" s="397"/>
      <c r="R261" s="467"/>
      <c r="S261" s="470"/>
      <c r="T261" s="471"/>
      <c r="U261" s="13"/>
      <c r="V261" s="2"/>
      <c r="W261" s="2"/>
      <c r="X261" s="2"/>
      <c r="Y261" s="2"/>
      <c r="Z261" s="2"/>
      <c r="AA261" s="2"/>
      <c r="AB261" s="2"/>
      <c r="AC261" s="2"/>
      <c r="AD261" s="2"/>
      <c r="AE261" s="2"/>
      <c r="AF261" s="2"/>
      <c r="AG261" s="2"/>
      <c r="AH261" s="2"/>
      <c r="AI261" s="97"/>
      <c r="AJ261" s="6"/>
    </row>
    <row r="262" spans="1:48" s="56" customFormat="1" ht="24.95" customHeight="1" x14ac:dyDescent="0.15">
      <c r="A262" s="11"/>
      <c r="B262" s="480" t="s">
        <v>172</v>
      </c>
      <c r="C262" s="481"/>
      <c r="D262" s="346"/>
      <c r="E262" s="346"/>
      <c r="F262" s="462"/>
      <c r="G262" s="463"/>
      <c r="H262" s="462"/>
      <c r="I262" s="456"/>
      <c r="J262" s="464"/>
      <c r="K262" s="464"/>
      <c r="L262" s="465"/>
      <c r="M262" s="466"/>
      <c r="N262" s="397"/>
      <c r="O262" s="397"/>
      <c r="P262" s="397"/>
      <c r="Q262" s="397"/>
      <c r="R262" s="467"/>
      <c r="S262" s="455"/>
      <c r="T262" s="456"/>
      <c r="U262" s="13"/>
      <c r="V262" s="2"/>
      <c r="W262" s="2"/>
      <c r="X262" s="2"/>
      <c r="Y262" s="2"/>
      <c r="Z262" s="2"/>
      <c r="AA262" s="2"/>
      <c r="AB262" s="2"/>
      <c r="AC262" s="2"/>
      <c r="AD262" s="2"/>
      <c r="AE262" s="2"/>
      <c r="AF262" s="2"/>
      <c r="AG262" s="2"/>
      <c r="AH262" s="2"/>
      <c r="AI262" s="97"/>
      <c r="AJ262" s="6"/>
    </row>
    <row r="263" spans="1:48" s="56" customFormat="1" ht="24.95" customHeight="1" x14ac:dyDescent="0.15">
      <c r="A263" s="11"/>
      <c r="B263" s="460" t="s">
        <v>339</v>
      </c>
      <c r="C263" s="461"/>
      <c r="D263" s="460" t="s">
        <v>228</v>
      </c>
      <c r="E263" s="472"/>
      <c r="F263" s="473" t="s">
        <v>229</v>
      </c>
      <c r="G263" s="474"/>
      <c r="H263" s="473" t="s">
        <v>230</v>
      </c>
      <c r="I263" s="475"/>
      <c r="J263" s="476" t="s">
        <v>231</v>
      </c>
      <c r="K263" s="477"/>
      <c r="L263" s="474"/>
      <c r="M263" s="478" t="s">
        <v>443</v>
      </c>
      <c r="N263" s="479"/>
      <c r="O263" s="479"/>
      <c r="P263" s="479"/>
      <c r="Q263" s="479"/>
      <c r="R263" s="461"/>
      <c r="S263" s="476" t="s">
        <v>232</v>
      </c>
      <c r="T263" s="475"/>
      <c r="U263" s="13"/>
      <c r="V263" s="2"/>
      <c r="W263" s="2"/>
      <c r="X263" s="2"/>
      <c r="Y263" s="2"/>
      <c r="Z263" s="2"/>
      <c r="AA263" s="2"/>
      <c r="AB263" s="2"/>
      <c r="AC263" s="2"/>
      <c r="AD263" s="2"/>
      <c r="AE263" s="2"/>
      <c r="AF263" s="2"/>
      <c r="AG263" s="2"/>
      <c r="AH263" s="2"/>
      <c r="AI263" s="97"/>
      <c r="AJ263" s="6"/>
    </row>
    <row r="264" spans="1:48" s="56" customFormat="1" ht="24.95" customHeight="1" x14ac:dyDescent="0.15">
      <c r="A264" s="11"/>
      <c r="B264" s="460" t="s">
        <v>170</v>
      </c>
      <c r="C264" s="461"/>
      <c r="D264" s="346"/>
      <c r="E264" s="346"/>
      <c r="F264" s="462"/>
      <c r="G264" s="463"/>
      <c r="H264" s="462"/>
      <c r="I264" s="456"/>
      <c r="J264" s="464"/>
      <c r="K264" s="464"/>
      <c r="L264" s="465"/>
      <c r="M264" s="466"/>
      <c r="N264" s="397"/>
      <c r="O264" s="397"/>
      <c r="P264" s="397"/>
      <c r="Q264" s="397"/>
      <c r="R264" s="467"/>
      <c r="S264" s="455"/>
      <c r="T264" s="456"/>
      <c r="U264" s="13"/>
      <c r="V264" s="2"/>
      <c r="W264" s="2"/>
      <c r="X264" s="2"/>
      <c r="Y264" s="2"/>
      <c r="Z264" s="2"/>
      <c r="AA264" s="2"/>
      <c r="AB264" s="2"/>
      <c r="AC264" s="2"/>
      <c r="AD264" s="2"/>
      <c r="AE264" s="2"/>
      <c r="AF264" s="2"/>
      <c r="AG264" s="2"/>
      <c r="AH264" s="2"/>
      <c r="AI264" s="97"/>
      <c r="AJ264" s="6"/>
    </row>
    <row r="265" spans="1:48" s="56" customFormat="1" ht="24.95" customHeight="1" x14ac:dyDescent="0.15">
      <c r="A265" s="11"/>
      <c r="B265" s="460" t="s">
        <v>171</v>
      </c>
      <c r="C265" s="461"/>
      <c r="D265" s="346"/>
      <c r="E265" s="346"/>
      <c r="F265" s="468"/>
      <c r="G265" s="469"/>
      <c r="H265" s="462"/>
      <c r="I265" s="456"/>
      <c r="J265" s="464"/>
      <c r="K265" s="464"/>
      <c r="L265" s="465"/>
      <c r="M265" s="466"/>
      <c r="N265" s="397"/>
      <c r="O265" s="397"/>
      <c r="P265" s="397"/>
      <c r="Q265" s="397"/>
      <c r="R265" s="467"/>
      <c r="S265" s="470"/>
      <c r="T265" s="471"/>
      <c r="U265" s="13"/>
      <c r="V265" s="2"/>
      <c r="W265" s="2"/>
      <c r="X265" s="2"/>
      <c r="Y265" s="2"/>
      <c r="Z265" s="2"/>
      <c r="AA265" s="2"/>
      <c r="AB265" s="2"/>
      <c r="AC265" s="2"/>
      <c r="AD265" s="2"/>
      <c r="AE265" s="2"/>
      <c r="AF265" s="2"/>
      <c r="AG265" s="2"/>
      <c r="AH265" s="2"/>
      <c r="AI265" s="97"/>
      <c r="AJ265" s="6"/>
    </row>
    <row r="266" spans="1:48" s="56" customFormat="1" ht="24.95" customHeight="1" x14ac:dyDescent="0.15">
      <c r="A266" s="11"/>
      <c r="B266" s="460" t="s">
        <v>110</v>
      </c>
      <c r="C266" s="461"/>
      <c r="D266" s="346"/>
      <c r="E266" s="346"/>
      <c r="F266" s="462"/>
      <c r="G266" s="463"/>
      <c r="H266" s="462"/>
      <c r="I266" s="456"/>
      <c r="J266" s="464"/>
      <c r="K266" s="464"/>
      <c r="L266" s="465"/>
      <c r="M266" s="466"/>
      <c r="N266" s="397"/>
      <c r="O266" s="397"/>
      <c r="P266" s="397"/>
      <c r="Q266" s="397"/>
      <c r="R266" s="467"/>
      <c r="S266" s="455"/>
      <c r="T266" s="456"/>
      <c r="U266" s="13"/>
      <c r="V266" s="2"/>
      <c r="W266" s="2"/>
      <c r="X266" s="2"/>
      <c r="Y266" s="2"/>
      <c r="Z266" s="2"/>
      <c r="AA266" s="2"/>
      <c r="AB266" s="2"/>
      <c r="AC266" s="2"/>
      <c r="AD266" s="2"/>
      <c r="AE266" s="2"/>
      <c r="AF266" s="2"/>
      <c r="AG266" s="2"/>
      <c r="AH266" s="2"/>
      <c r="AI266" s="97"/>
      <c r="AJ266" s="6"/>
    </row>
    <row r="267" spans="1:48" s="56" customFormat="1" ht="24.75" customHeight="1" x14ac:dyDescent="0.15">
      <c r="A267" s="7"/>
      <c r="B267" s="19"/>
      <c r="C267" s="19"/>
      <c r="D267" s="19"/>
      <c r="E267" s="19"/>
      <c r="F267" s="19"/>
      <c r="G267" s="19"/>
      <c r="H267" s="19"/>
      <c r="I267" s="19"/>
      <c r="J267" s="19"/>
      <c r="K267" s="19"/>
      <c r="L267" s="19"/>
      <c r="M267" s="19"/>
      <c r="N267" s="3"/>
      <c r="O267" s="3"/>
      <c r="P267" s="3"/>
      <c r="Q267" s="3"/>
      <c r="R267" s="3"/>
      <c r="S267" s="3"/>
      <c r="T267" s="3"/>
      <c r="U267" s="13"/>
      <c r="V267" s="2"/>
      <c r="W267" s="2"/>
      <c r="X267" s="2"/>
      <c r="Y267" s="2"/>
      <c r="Z267" s="2"/>
      <c r="AA267" s="2"/>
      <c r="AB267" s="2"/>
      <c r="AC267" s="2"/>
      <c r="AD267" s="2"/>
      <c r="AE267" s="2"/>
      <c r="AF267" s="2"/>
      <c r="AG267" s="2"/>
      <c r="AH267" s="2"/>
      <c r="AI267" s="97"/>
      <c r="AJ267" s="6"/>
      <c r="AK267" s="148"/>
      <c r="AL267" s="148"/>
      <c r="AN267" s="148"/>
      <c r="AO267" s="148"/>
      <c r="AP267" s="148"/>
      <c r="AQ267" s="148"/>
      <c r="AR267" s="148"/>
    </row>
    <row r="268" spans="1:48" s="56" customFormat="1" ht="31.15" customHeight="1" x14ac:dyDescent="0.15">
      <c r="A268" s="101" t="s">
        <v>160</v>
      </c>
      <c r="B268" s="102" t="s">
        <v>342</v>
      </c>
      <c r="C268" s="102"/>
      <c r="D268" s="102"/>
      <c r="E268" s="102"/>
      <c r="F268" s="102"/>
      <c r="G268" s="102"/>
      <c r="H268" s="102"/>
      <c r="I268" s="102"/>
      <c r="J268" s="102"/>
      <c r="K268" s="6"/>
      <c r="L268" s="6"/>
      <c r="M268" s="6"/>
      <c r="N268" s="6"/>
      <c r="O268" s="6"/>
      <c r="P268" s="6"/>
      <c r="Q268" s="6"/>
      <c r="R268" s="6"/>
      <c r="S268" s="6"/>
      <c r="T268" s="8"/>
      <c r="U268" s="6"/>
      <c r="V268" s="457" t="s">
        <v>234</v>
      </c>
      <c r="W268" s="457"/>
      <c r="X268" s="457"/>
      <c r="Y268" s="457"/>
      <c r="Z268" s="457"/>
      <c r="AA268" s="457"/>
      <c r="AB268" s="457"/>
      <c r="AC268" s="457"/>
      <c r="AD268" s="59" t="s">
        <v>279</v>
      </c>
      <c r="AE268" s="267" t="s">
        <v>278</v>
      </c>
      <c r="AF268" s="268" t="s">
        <v>259</v>
      </c>
      <c r="AG268" s="89"/>
      <c r="AH268" s="89"/>
      <c r="AI268" s="89"/>
      <c r="AM268" s="148"/>
    </row>
    <row r="269" spans="1:48" s="148" customFormat="1" ht="116.25" customHeight="1" x14ac:dyDescent="0.15">
      <c r="A269" s="243" t="s">
        <v>345</v>
      </c>
      <c r="B269" s="398" t="s">
        <v>344</v>
      </c>
      <c r="C269" s="399"/>
      <c r="D269" s="399"/>
      <c r="E269" s="399"/>
      <c r="F269" s="399"/>
      <c r="G269" s="399"/>
      <c r="H269" s="399"/>
      <c r="I269" s="399"/>
      <c r="J269" s="399"/>
      <c r="K269" s="399"/>
      <c r="L269" s="399"/>
      <c r="M269" s="399"/>
      <c r="N269" s="399"/>
      <c r="O269" s="399"/>
      <c r="P269" s="399"/>
      <c r="Q269" s="400"/>
      <c r="R269" s="458" t="s">
        <v>343</v>
      </c>
      <c r="S269" s="458"/>
      <c r="T269" s="459"/>
      <c r="U269" s="6"/>
      <c r="V269" s="372" t="s">
        <v>340</v>
      </c>
      <c r="W269" s="373"/>
      <c r="X269" s="373"/>
      <c r="Y269" s="373"/>
      <c r="Z269" s="373"/>
      <c r="AA269" s="373"/>
      <c r="AB269" s="373"/>
      <c r="AC269" s="36" t="s">
        <v>2</v>
      </c>
      <c r="AD269" s="98">
        <v>0</v>
      </c>
      <c r="AE269" s="50">
        <v>5</v>
      </c>
      <c r="AF269" s="299">
        <f>SUM(AD269*AE269)</f>
        <v>0</v>
      </c>
      <c r="AG269" s="89"/>
      <c r="AH269" s="89"/>
      <c r="AI269" s="89"/>
      <c r="AJ269" s="56"/>
      <c r="AK269" s="56"/>
      <c r="AL269" s="56"/>
      <c r="AM269" s="56"/>
      <c r="AN269" s="56"/>
      <c r="AO269" s="56"/>
      <c r="AP269" s="56"/>
      <c r="AQ269" s="56"/>
      <c r="AR269" s="56"/>
      <c r="AS269" s="56"/>
      <c r="AT269" s="56"/>
      <c r="AU269" s="56"/>
      <c r="AV269" s="56"/>
    </row>
    <row r="270" spans="1:48" s="56" customFormat="1" ht="24.95" customHeight="1" x14ac:dyDescent="0.15">
      <c r="A270" s="189"/>
      <c r="B270" s="380"/>
      <c r="C270" s="381"/>
      <c r="D270" s="381"/>
      <c r="E270" s="381"/>
      <c r="F270" s="381"/>
      <c r="G270" s="381"/>
      <c r="H270" s="381"/>
      <c r="I270" s="381"/>
      <c r="J270" s="381"/>
      <c r="K270" s="381"/>
      <c r="L270" s="381"/>
      <c r="M270" s="381"/>
      <c r="N270" s="381"/>
      <c r="O270" s="381"/>
      <c r="P270" s="381"/>
      <c r="Q270" s="382"/>
      <c r="R270" s="437"/>
      <c r="S270" s="437"/>
      <c r="T270" s="436"/>
      <c r="U270" s="6"/>
      <c r="V270" s="372" t="s">
        <v>341</v>
      </c>
      <c r="W270" s="373"/>
      <c r="X270" s="373"/>
      <c r="Y270" s="373"/>
      <c r="Z270" s="373"/>
      <c r="AA270" s="373"/>
      <c r="AB270" s="373"/>
      <c r="AC270" s="36" t="s">
        <v>2</v>
      </c>
      <c r="AD270" s="98">
        <v>0</v>
      </c>
      <c r="AE270" s="50">
        <v>2</v>
      </c>
      <c r="AF270" s="299">
        <f>SUM(AD270*AE270)</f>
        <v>0</v>
      </c>
      <c r="AG270" s="89"/>
      <c r="AH270" s="89"/>
      <c r="AI270" s="89"/>
      <c r="AN270" s="148"/>
      <c r="AO270" s="148"/>
      <c r="AP270" s="148"/>
      <c r="AQ270" s="148"/>
      <c r="AR270" s="148"/>
      <c r="AS270" s="148"/>
      <c r="AT270" s="148"/>
      <c r="AU270" s="148"/>
      <c r="AV270" s="148"/>
    </row>
    <row r="271" spans="1:48" s="56" customFormat="1" ht="24.95" customHeight="1" x14ac:dyDescent="0.15">
      <c r="A271" s="189"/>
      <c r="B271" s="380"/>
      <c r="C271" s="381"/>
      <c r="D271" s="381"/>
      <c r="E271" s="381"/>
      <c r="F271" s="381"/>
      <c r="G271" s="381"/>
      <c r="H271" s="381"/>
      <c r="I271" s="381"/>
      <c r="J271" s="381"/>
      <c r="K271" s="381"/>
      <c r="L271" s="381"/>
      <c r="M271" s="381"/>
      <c r="N271" s="381"/>
      <c r="O271" s="381"/>
      <c r="P271" s="381"/>
      <c r="Q271" s="382"/>
      <c r="R271" s="437"/>
      <c r="S271" s="437"/>
      <c r="T271" s="436"/>
      <c r="U271" s="5"/>
      <c r="V271" s="390" t="s">
        <v>13</v>
      </c>
      <c r="W271" s="391"/>
      <c r="X271" s="391"/>
      <c r="Y271" s="391"/>
      <c r="Z271" s="391"/>
      <c r="AA271" s="391"/>
      <c r="AB271" s="391"/>
      <c r="AC271" s="349" t="s">
        <v>262</v>
      </c>
      <c r="AD271" s="350"/>
      <c r="AE271" s="87"/>
      <c r="AF271" s="301">
        <f>SUM(AF269:AF270)</f>
        <v>0</v>
      </c>
      <c r="AG271" s="89"/>
      <c r="AH271" s="89"/>
      <c r="AI271" s="89"/>
    </row>
    <row r="272" spans="1:48" s="56" customFormat="1" ht="24.95" customHeight="1" x14ac:dyDescent="0.15">
      <c r="A272" s="7"/>
      <c r="B272" s="380"/>
      <c r="C272" s="381"/>
      <c r="D272" s="381"/>
      <c r="E272" s="381"/>
      <c r="F272" s="381"/>
      <c r="G272" s="381"/>
      <c r="H272" s="381"/>
      <c r="I272" s="381"/>
      <c r="J272" s="381"/>
      <c r="K272" s="381"/>
      <c r="L272" s="381"/>
      <c r="M272" s="381"/>
      <c r="N272" s="381"/>
      <c r="O272" s="381"/>
      <c r="P272" s="381"/>
      <c r="Q272" s="382"/>
      <c r="R272" s="437"/>
      <c r="S272" s="437"/>
      <c r="T272" s="436"/>
      <c r="U272" s="5"/>
      <c r="V272" s="89"/>
      <c r="W272" s="89"/>
      <c r="X272" s="89"/>
      <c r="Y272" s="89"/>
      <c r="Z272" s="89"/>
      <c r="AA272" s="89"/>
      <c r="AB272" s="86"/>
      <c r="AC272" s="6"/>
    </row>
    <row r="273" spans="1:37" s="56" customFormat="1" ht="24.95" customHeight="1" x14ac:dyDescent="0.15">
      <c r="A273" s="7"/>
      <c r="B273" s="380"/>
      <c r="C273" s="381"/>
      <c r="D273" s="381"/>
      <c r="E273" s="381"/>
      <c r="F273" s="381"/>
      <c r="G273" s="381"/>
      <c r="H273" s="381"/>
      <c r="I273" s="381"/>
      <c r="J273" s="381"/>
      <c r="K273" s="381"/>
      <c r="L273" s="381"/>
      <c r="M273" s="381"/>
      <c r="N273" s="381"/>
      <c r="O273" s="381"/>
      <c r="P273" s="381"/>
      <c r="Q273" s="382"/>
      <c r="R273" s="451"/>
      <c r="S273" s="451"/>
      <c r="T273" s="452"/>
      <c r="U273" s="6"/>
      <c r="V273" s="2"/>
      <c r="W273" s="2"/>
      <c r="X273" s="97"/>
      <c r="Y273" s="2"/>
      <c r="Z273" s="2"/>
      <c r="AA273" s="2"/>
      <c r="AB273" s="2"/>
      <c r="AC273" s="86"/>
    </row>
    <row r="274" spans="1:37" s="56" customFormat="1" ht="24.95" customHeight="1" x14ac:dyDescent="0.15">
      <c r="A274" s="7"/>
      <c r="B274" s="127"/>
      <c r="C274" s="127"/>
      <c r="D274" s="127"/>
      <c r="E274" s="127"/>
      <c r="F274" s="127"/>
      <c r="G274" s="127"/>
      <c r="H274" s="127"/>
      <c r="I274" s="127"/>
      <c r="J274" s="127"/>
      <c r="K274" s="127"/>
      <c r="L274" s="127"/>
      <c r="M274" s="127"/>
      <c r="N274" s="127"/>
      <c r="O274" s="127"/>
      <c r="P274" s="127"/>
      <c r="Q274" s="127"/>
      <c r="R274" s="127"/>
      <c r="S274" s="127"/>
      <c r="T274" s="127"/>
      <c r="U274" s="6"/>
      <c r="V274" s="2"/>
      <c r="W274" s="2"/>
      <c r="X274" s="2"/>
      <c r="Y274" s="2"/>
      <c r="Z274" s="2"/>
      <c r="AA274" s="2"/>
      <c r="AB274" s="2"/>
      <c r="AC274" s="2"/>
      <c r="AD274" s="2"/>
      <c r="AE274" s="2"/>
      <c r="AF274" s="2"/>
      <c r="AG274" s="2"/>
      <c r="AH274" s="2"/>
      <c r="AI274" s="97"/>
      <c r="AJ274" s="2"/>
      <c r="AK274" s="6"/>
    </row>
    <row r="275" spans="1:37" s="56" customFormat="1" ht="24.95" customHeight="1" x14ac:dyDescent="0.15">
      <c r="A275" s="115" t="s">
        <v>168</v>
      </c>
      <c r="B275" s="453" t="s">
        <v>55</v>
      </c>
      <c r="C275" s="453"/>
      <c r="D275" s="453"/>
      <c r="E275" s="453"/>
      <c r="F275" s="453"/>
      <c r="G275" s="453"/>
      <c r="H275" s="453"/>
      <c r="I275" s="453"/>
      <c r="J275" s="453"/>
      <c r="K275" s="453"/>
      <c r="L275" s="453"/>
      <c r="M275" s="453"/>
      <c r="N275" s="453"/>
      <c r="O275" s="453"/>
      <c r="P275" s="453"/>
      <c r="Q275" s="453"/>
      <c r="R275" s="453"/>
      <c r="S275" s="453"/>
      <c r="T275" s="453"/>
      <c r="U275" s="2"/>
      <c r="V275" s="2"/>
      <c r="W275" s="2"/>
      <c r="X275" s="6"/>
    </row>
    <row r="276" spans="1:37" s="56" customFormat="1" ht="43.5" customHeight="1" x14ac:dyDescent="0.15">
      <c r="A276" s="149"/>
      <c r="B276" s="357"/>
      <c r="C276" s="358"/>
      <c r="D276" s="358"/>
      <c r="E276" s="358"/>
      <c r="F276" s="358"/>
      <c r="G276" s="358"/>
      <c r="H276" s="358"/>
      <c r="I276" s="358"/>
      <c r="J276" s="358"/>
      <c r="K276" s="358"/>
      <c r="L276" s="358"/>
      <c r="M276" s="358"/>
      <c r="N276" s="358"/>
      <c r="O276" s="358"/>
      <c r="P276" s="358"/>
      <c r="Q276" s="358"/>
      <c r="R276" s="358"/>
      <c r="S276" s="358"/>
      <c r="T276" s="359"/>
      <c r="U276" s="2"/>
      <c r="V276" s="2"/>
      <c r="W276" s="2"/>
      <c r="X276" s="6"/>
    </row>
    <row r="277" spans="1:37" s="56" customFormat="1" ht="24.95" customHeight="1" x14ac:dyDescent="0.15">
      <c r="A277" s="149"/>
      <c r="B277" s="15"/>
      <c r="C277" s="15"/>
      <c r="D277" s="15"/>
      <c r="E277" s="15"/>
      <c r="F277" s="15"/>
      <c r="G277" s="15"/>
      <c r="H277" s="15"/>
      <c r="I277" s="15"/>
      <c r="J277" s="15"/>
      <c r="K277" s="15"/>
      <c r="L277" s="15"/>
      <c r="M277" s="15"/>
      <c r="N277" s="15"/>
      <c r="O277" s="15"/>
      <c r="P277" s="15"/>
      <c r="Q277" s="15"/>
      <c r="R277" s="15"/>
      <c r="S277" s="15"/>
      <c r="T277" s="15"/>
      <c r="U277" s="2"/>
      <c r="V277" s="2"/>
      <c r="W277" s="6"/>
    </row>
    <row r="278" spans="1:37" s="56" customFormat="1" ht="12" customHeight="1" x14ac:dyDescent="0.15">
      <c r="A278" s="150"/>
      <c r="B278" s="136"/>
      <c r="C278" s="136"/>
      <c r="D278" s="136"/>
      <c r="E278" s="136"/>
      <c r="F278" s="136"/>
      <c r="G278" s="136"/>
      <c r="H278" s="136"/>
      <c r="I278" s="136"/>
      <c r="J278" s="136"/>
      <c r="K278" s="136"/>
      <c r="L278" s="136"/>
      <c r="M278" s="136"/>
      <c r="N278" s="137"/>
      <c r="O278" s="137"/>
      <c r="P278" s="137"/>
      <c r="Q278" s="137"/>
      <c r="R278" s="137"/>
      <c r="S278" s="137"/>
      <c r="T278" s="137"/>
      <c r="U278" s="138"/>
      <c r="V278" s="2"/>
      <c r="W278" s="2"/>
      <c r="X278" s="2"/>
      <c r="Y278" s="2"/>
      <c r="Z278" s="2"/>
      <c r="AA278" s="2"/>
      <c r="AB278" s="2"/>
      <c r="AC278" s="2"/>
      <c r="AD278" s="2"/>
      <c r="AE278" s="2"/>
      <c r="AF278" s="2"/>
      <c r="AG278" s="2"/>
      <c r="AH278" s="2"/>
      <c r="AI278" s="97"/>
      <c r="AJ278" s="6"/>
      <c r="AK278" s="6"/>
    </row>
    <row r="279" spans="1:37" s="56" customFormat="1" ht="24.95" customHeight="1" x14ac:dyDescent="0.15">
      <c r="A279" s="151" t="s">
        <v>235</v>
      </c>
      <c r="B279" s="454" t="s">
        <v>49</v>
      </c>
      <c r="C279" s="454"/>
      <c r="D279" s="454"/>
      <c r="E279" s="454"/>
      <c r="F279" s="454"/>
      <c r="G279" s="454"/>
      <c r="H279" s="454"/>
      <c r="I279" s="454"/>
      <c r="J279" s="454"/>
      <c r="K279" s="454"/>
      <c r="L279" s="454"/>
      <c r="M279" s="454"/>
      <c r="N279" s="454"/>
      <c r="O279" s="454"/>
      <c r="P279" s="454"/>
      <c r="Q279" s="454"/>
      <c r="R279" s="454"/>
      <c r="S279" s="454"/>
      <c r="T279" s="454"/>
      <c r="U279" s="222" t="s">
        <v>235</v>
      </c>
      <c r="V279" s="195"/>
      <c r="W279" s="41"/>
      <c r="X279" s="196"/>
      <c r="Y279" s="196"/>
      <c r="Z279" s="196"/>
      <c r="AA279" s="196"/>
      <c r="AB279" s="196"/>
      <c r="AC279" s="196"/>
      <c r="AD279" s="196"/>
      <c r="AE279" s="196"/>
      <c r="AF279" s="196"/>
      <c r="AG279" s="196"/>
      <c r="AH279" s="196"/>
      <c r="AI279" s="196"/>
    </row>
    <row r="280" spans="1:37" s="56" customFormat="1" ht="24.95" customHeight="1" x14ac:dyDescent="0.15">
      <c r="A280" s="101" t="s">
        <v>27</v>
      </c>
      <c r="B280" s="443" t="s">
        <v>50</v>
      </c>
      <c r="C280" s="443"/>
      <c r="D280" s="443"/>
      <c r="E280" s="443"/>
      <c r="F280" s="443"/>
      <c r="G280" s="443"/>
      <c r="H280" s="443"/>
      <c r="I280" s="443"/>
      <c r="J280" s="443"/>
      <c r="K280" s="443"/>
      <c r="L280" s="443"/>
      <c r="M280" s="443"/>
      <c r="N280" s="443"/>
      <c r="O280" s="443"/>
      <c r="P280" s="443"/>
      <c r="Q280" s="443"/>
      <c r="R280" s="443"/>
      <c r="S280" s="443"/>
      <c r="T280" s="443"/>
      <c r="U280" s="2"/>
      <c r="V280" s="102" t="s">
        <v>14</v>
      </c>
      <c r="W280" s="102"/>
      <c r="X280" s="102"/>
      <c r="Y280" s="102"/>
      <c r="Z280" s="102"/>
      <c r="AA280" s="102"/>
      <c r="AB280" s="102"/>
      <c r="AC280" s="152"/>
      <c r="AD280" s="59" t="s">
        <v>279</v>
      </c>
      <c r="AE280" s="267" t="s">
        <v>278</v>
      </c>
      <c r="AF280" s="268" t="s">
        <v>259</v>
      </c>
    </row>
    <row r="281" spans="1:37" s="56" customFormat="1" ht="24.95" customHeight="1" x14ac:dyDescent="0.15">
      <c r="A281" s="189"/>
      <c r="B281" s="408" t="s">
        <v>236</v>
      </c>
      <c r="C281" s="409"/>
      <c r="D281" s="409"/>
      <c r="E281" s="409"/>
      <c r="F281" s="409"/>
      <c r="G281" s="409"/>
      <c r="H281" s="409"/>
      <c r="I281" s="409"/>
      <c r="J281" s="409"/>
      <c r="K281" s="409"/>
      <c r="L281" s="409"/>
      <c r="M281" s="409"/>
      <c r="N281" s="409"/>
      <c r="O281" s="447" t="s">
        <v>402</v>
      </c>
      <c r="P281" s="448"/>
      <c r="Q281" s="448"/>
      <c r="R281" s="449"/>
      <c r="S281" s="408" t="s">
        <v>237</v>
      </c>
      <c r="T281" s="410"/>
      <c r="U281" s="194"/>
      <c r="V281" s="372" t="s">
        <v>15</v>
      </c>
      <c r="W281" s="373"/>
      <c r="X281" s="373"/>
      <c r="Y281" s="373"/>
      <c r="Z281" s="373"/>
      <c r="AA281" s="373"/>
      <c r="AB281" s="374"/>
      <c r="AC281" s="36" t="s">
        <v>2</v>
      </c>
      <c r="AD281" s="98">
        <v>0</v>
      </c>
      <c r="AE281" s="50">
        <v>5</v>
      </c>
      <c r="AF281" s="299">
        <f>SUM(AD281*AE281)</f>
        <v>0</v>
      </c>
    </row>
    <row r="282" spans="1:37" s="56" customFormat="1" ht="24.95" customHeight="1" x14ac:dyDescent="0.15">
      <c r="A282" s="189"/>
      <c r="B282" s="444"/>
      <c r="C282" s="445"/>
      <c r="D282" s="445"/>
      <c r="E282" s="445"/>
      <c r="F282" s="445"/>
      <c r="G282" s="445"/>
      <c r="H282" s="445"/>
      <c r="I282" s="445"/>
      <c r="J282" s="445"/>
      <c r="K282" s="445"/>
      <c r="L282" s="445"/>
      <c r="M282" s="445"/>
      <c r="N282" s="445"/>
      <c r="O282" s="398" t="s">
        <v>238</v>
      </c>
      <c r="P282" s="400"/>
      <c r="Q282" s="399" t="s">
        <v>52</v>
      </c>
      <c r="R282" s="400"/>
      <c r="S282" s="444"/>
      <c r="T282" s="446"/>
      <c r="U282" s="6"/>
      <c r="V282" s="372" t="s">
        <v>16</v>
      </c>
      <c r="W282" s="373"/>
      <c r="X282" s="373"/>
      <c r="Y282" s="373"/>
      <c r="Z282" s="373"/>
      <c r="AA282" s="373"/>
      <c r="AB282" s="374"/>
      <c r="AC282" s="36" t="s">
        <v>2</v>
      </c>
      <c r="AD282" s="98">
        <v>0</v>
      </c>
      <c r="AE282" s="50">
        <v>2</v>
      </c>
      <c r="AF282" s="299">
        <f>SUM(AD282*AE282)</f>
        <v>0</v>
      </c>
    </row>
    <row r="283" spans="1:37" s="56" customFormat="1" ht="24.95" customHeight="1" x14ac:dyDescent="0.15">
      <c r="A283" s="7"/>
      <c r="B283" s="380"/>
      <c r="C283" s="381"/>
      <c r="D283" s="381"/>
      <c r="E283" s="381"/>
      <c r="F283" s="381"/>
      <c r="G283" s="381"/>
      <c r="H283" s="381"/>
      <c r="I283" s="381"/>
      <c r="J283" s="381"/>
      <c r="K283" s="381"/>
      <c r="L283" s="381"/>
      <c r="M283" s="381"/>
      <c r="N283" s="382"/>
      <c r="O283" s="435"/>
      <c r="P283" s="436"/>
      <c r="Q283" s="437"/>
      <c r="R283" s="436"/>
      <c r="S283" s="435"/>
      <c r="T283" s="436"/>
      <c r="U283" s="6"/>
      <c r="V283" s="440" t="s">
        <v>426</v>
      </c>
      <c r="W283" s="352"/>
      <c r="X283" s="352"/>
      <c r="Y283" s="352"/>
      <c r="Z283" s="352"/>
      <c r="AA283" s="352"/>
      <c r="AB283" s="352"/>
      <c r="AC283" s="352"/>
      <c r="AD283" s="352"/>
      <c r="AE283" s="352"/>
      <c r="AF283" s="353"/>
    </row>
    <row r="284" spans="1:37" s="56" customFormat="1" ht="24.95" customHeight="1" x14ac:dyDescent="0.15">
      <c r="A284" s="7" t="s">
        <v>239</v>
      </c>
      <c r="B284" s="380"/>
      <c r="C284" s="381"/>
      <c r="D284" s="381"/>
      <c r="E284" s="381"/>
      <c r="F284" s="381"/>
      <c r="G284" s="381"/>
      <c r="H284" s="381"/>
      <c r="I284" s="381"/>
      <c r="J284" s="381"/>
      <c r="K284" s="381"/>
      <c r="L284" s="381"/>
      <c r="M284" s="381"/>
      <c r="N284" s="382"/>
      <c r="O284" s="435"/>
      <c r="P284" s="436"/>
      <c r="Q284" s="437"/>
      <c r="R284" s="436"/>
      <c r="S284" s="435"/>
      <c r="T284" s="436"/>
      <c r="U284" s="6"/>
      <c r="V284" s="390" t="s">
        <v>8</v>
      </c>
      <c r="W284" s="391"/>
      <c r="X284" s="391"/>
      <c r="Y284" s="391"/>
      <c r="Z284" s="391"/>
      <c r="AA284" s="391"/>
      <c r="AB284" s="392"/>
      <c r="AC284" s="349" t="s">
        <v>262</v>
      </c>
      <c r="AD284" s="450"/>
      <c r="AE284" s="350"/>
      <c r="AF284" s="301">
        <f>SUM(AF281:AF283)</f>
        <v>0</v>
      </c>
    </row>
    <row r="285" spans="1:37" s="56" customFormat="1" ht="24.95" customHeight="1" x14ac:dyDescent="0.15">
      <c r="A285" s="7"/>
      <c r="B285" s="380"/>
      <c r="C285" s="381"/>
      <c r="D285" s="381"/>
      <c r="E285" s="381"/>
      <c r="F285" s="381"/>
      <c r="G285" s="381"/>
      <c r="H285" s="381"/>
      <c r="I285" s="381"/>
      <c r="J285" s="381"/>
      <c r="K285" s="381"/>
      <c r="L285" s="381"/>
      <c r="M285" s="381"/>
      <c r="N285" s="382"/>
      <c r="O285" s="435"/>
      <c r="P285" s="436"/>
      <c r="Q285" s="435"/>
      <c r="R285" s="436"/>
      <c r="S285" s="435"/>
      <c r="T285" s="436"/>
      <c r="U285" s="6"/>
      <c r="V285" s="141"/>
      <c r="W285" s="141"/>
      <c r="X285" s="141"/>
      <c r="Y285" s="141"/>
      <c r="Z285" s="141"/>
      <c r="AA285" s="141"/>
      <c r="AB285" s="141"/>
      <c r="AC285" s="141"/>
      <c r="AD285" s="141"/>
      <c r="AE285" s="141"/>
      <c r="AF285" s="141"/>
      <c r="AG285" s="141"/>
      <c r="AH285" s="139"/>
      <c r="AI285" s="139"/>
      <c r="AJ285" s="6"/>
    </row>
    <row r="286" spans="1:37" s="56" customFormat="1" ht="24.95" customHeight="1" x14ac:dyDescent="0.15">
      <c r="A286" s="7"/>
      <c r="B286" s="380"/>
      <c r="C286" s="381"/>
      <c r="D286" s="381"/>
      <c r="E286" s="381"/>
      <c r="F286" s="381"/>
      <c r="G286" s="381"/>
      <c r="H286" s="381"/>
      <c r="I286" s="381"/>
      <c r="J286" s="381"/>
      <c r="K286" s="381"/>
      <c r="L286" s="381"/>
      <c r="M286" s="381"/>
      <c r="N286" s="382"/>
      <c r="O286" s="435"/>
      <c r="P286" s="436"/>
      <c r="Q286" s="435"/>
      <c r="R286" s="436"/>
      <c r="S286" s="435"/>
      <c r="T286" s="436"/>
      <c r="U286" s="6"/>
      <c r="V286" s="110" t="s">
        <v>361</v>
      </c>
      <c r="W286" s="86"/>
      <c r="X286" s="6"/>
    </row>
    <row r="287" spans="1:37" s="56" customFormat="1" ht="24.95" customHeight="1" x14ac:dyDescent="0.15">
      <c r="A287" s="7"/>
      <c r="B287" s="19"/>
      <c r="C287" s="19"/>
      <c r="D287" s="19"/>
      <c r="E287" s="19"/>
      <c r="F287" s="19"/>
      <c r="G287" s="19"/>
      <c r="H287" s="19"/>
      <c r="I287" s="19"/>
      <c r="J287" s="19"/>
      <c r="K287" s="19"/>
      <c r="L287" s="19"/>
      <c r="M287" s="19"/>
      <c r="N287" s="19"/>
      <c r="O287" s="19"/>
      <c r="P287" s="19"/>
      <c r="Q287" s="19"/>
      <c r="R287" s="3"/>
      <c r="S287" s="3"/>
      <c r="T287" s="3"/>
      <c r="U287" s="6"/>
      <c r="V287" s="91"/>
      <c r="W287" s="91"/>
      <c r="X287" s="2"/>
      <c r="Y287" s="6"/>
    </row>
    <row r="288" spans="1:37" s="56" customFormat="1" ht="24.95" customHeight="1" x14ac:dyDescent="0.15">
      <c r="A288" s="101" t="s">
        <v>133</v>
      </c>
      <c r="B288" s="443" t="s">
        <v>51</v>
      </c>
      <c r="C288" s="443"/>
      <c r="D288" s="443"/>
      <c r="E288" s="443"/>
      <c r="F288" s="443"/>
      <c r="G288" s="443"/>
      <c r="H288" s="443"/>
      <c r="I288" s="443"/>
      <c r="J288" s="443"/>
      <c r="K288" s="443"/>
      <c r="L288" s="443"/>
      <c r="M288" s="443"/>
      <c r="N288" s="443"/>
      <c r="O288" s="443"/>
      <c r="P288" s="443"/>
      <c r="Q288" s="443"/>
      <c r="R288" s="443"/>
      <c r="S288" s="443"/>
      <c r="T288" s="443"/>
      <c r="U288" s="6"/>
      <c r="V288" s="102" t="s">
        <v>17</v>
      </c>
      <c r="W288" s="102"/>
      <c r="X288" s="102"/>
      <c r="Y288" s="102"/>
      <c r="Z288" s="102"/>
      <c r="AA288" s="102"/>
      <c r="AB288" s="102"/>
      <c r="AC288" s="112"/>
      <c r="AD288" s="59" t="s">
        <v>279</v>
      </c>
      <c r="AE288" s="267" t="s">
        <v>278</v>
      </c>
      <c r="AF288" s="268" t="s">
        <v>259</v>
      </c>
    </row>
    <row r="289" spans="1:49" s="56" customFormat="1" ht="24.95" customHeight="1" x14ac:dyDescent="0.15">
      <c r="A289" s="110"/>
      <c r="B289" s="408" t="s">
        <v>236</v>
      </c>
      <c r="C289" s="409"/>
      <c r="D289" s="409"/>
      <c r="E289" s="409"/>
      <c r="F289" s="409"/>
      <c r="G289" s="409"/>
      <c r="H289" s="409"/>
      <c r="I289" s="409"/>
      <c r="J289" s="409"/>
      <c r="K289" s="409"/>
      <c r="L289" s="409"/>
      <c r="M289" s="409"/>
      <c r="N289" s="410"/>
      <c r="O289" s="447" t="s">
        <v>402</v>
      </c>
      <c r="P289" s="448"/>
      <c r="Q289" s="448"/>
      <c r="R289" s="449"/>
      <c r="S289" s="408" t="s">
        <v>237</v>
      </c>
      <c r="T289" s="410"/>
      <c r="U289" s="6"/>
      <c r="V289" s="372" t="s">
        <v>18</v>
      </c>
      <c r="W289" s="373"/>
      <c r="X289" s="373"/>
      <c r="Y289" s="373"/>
      <c r="Z289" s="373"/>
      <c r="AA289" s="373"/>
      <c r="AB289" s="374"/>
      <c r="AC289" s="36" t="s">
        <v>2</v>
      </c>
      <c r="AD289" s="197">
        <v>0</v>
      </c>
      <c r="AE289" s="50">
        <v>3</v>
      </c>
      <c r="AF289" s="299">
        <f>SUM(AD289*AE289)</f>
        <v>0</v>
      </c>
    </row>
    <row r="290" spans="1:49" s="56" customFormat="1" ht="24.95" customHeight="1" x14ac:dyDescent="0.15">
      <c r="A290" s="110"/>
      <c r="B290" s="444"/>
      <c r="C290" s="445"/>
      <c r="D290" s="445"/>
      <c r="E290" s="445"/>
      <c r="F290" s="445"/>
      <c r="G290" s="445"/>
      <c r="H290" s="445"/>
      <c r="I290" s="445"/>
      <c r="J290" s="445"/>
      <c r="K290" s="445"/>
      <c r="L290" s="445"/>
      <c r="M290" s="445"/>
      <c r="N290" s="446"/>
      <c r="O290" s="398" t="s">
        <v>238</v>
      </c>
      <c r="P290" s="400"/>
      <c r="Q290" s="399" t="s">
        <v>52</v>
      </c>
      <c r="R290" s="400"/>
      <c r="S290" s="444"/>
      <c r="T290" s="446"/>
      <c r="U290" s="6"/>
      <c r="V290" s="372" t="s">
        <v>16</v>
      </c>
      <c r="W290" s="373"/>
      <c r="X290" s="373"/>
      <c r="Y290" s="373"/>
      <c r="Z290" s="373"/>
      <c r="AA290" s="373"/>
      <c r="AB290" s="374"/>
      <c r="AC290" s="36" t="s">
        <v>2</v>
      </c>
      <c r="AD290" s="198">
        <v>0</v>
      </c>
      <c r="AE290" s="109">
        <v>2</v>
      </c>
      <c r="AF290" s="299">
        <f>SUM(AD290*AE290)</f>
        <v>0</v>
      </c>
    </row>
    <row r="291" spans="1:49" s="56" customFormat="1" ht="24.95" customHeight="1" x14ac:dyDescent="0.15">
      <c r="A291" s="7"/>
      <c r="B291" s="380"/>
      <c r="C291" s="381"/>
      <c r="D291" s="381"/>
      <c r="E291" s="381"/>
      <c r="F291" s="381"/>
      <c r="G291" s="381"/>
      <c r="H291" s="381"/>
      <c r="I291" s="381"/>
      <c r="J291" s="381"/>
      <c r="K291" s="381"/>
      <c r="L291" s="381"/>
      <c r="M291" s="381"/>
      <c r="N291" s="382"/>
      <c r="O291" s="435"/>
      <c r="P291" s="436"/>
      <c r="Q291" s="437"/>
      <c r="R291" s="436"/>
      <c r="S291" s="435"/>
      <c r="T291" s="436"/>
      <c r="U291" s="6"/>
      <c r="V291" s="440" t="s">
        <v>426</v>
      </c>
      <c r="W291" s="441"/>
      <c r="X291" s="441"/>
      <c r="Y291" s="441"/>
      <c r="Z291" s="441"/>
      <c r="AA291" s="441"/>
      <c r="AB291" s="441"/>
      <c r="AC291" s="441"/>
      <c r="AD291" s="441"/>
      <c r="AE291" s="441"/>
      <c r="AF291" s="442"/>
      <c r="AG291" s="81"/>
      <c r="AH291" s="81"/>
      <c r="AI291" s="81"/>
    </row>
    <row r="292" spans="1:49" s="56" customFormat="1" ht="24.95" customHeight="1" x14ac:dyDescent="0.15">
      <c r="A292" s="7"/>
      <c r="B292" s="380"/>
      <c r="C292" s="381"/>
      <c r="D292" s="381"/>
      <c r="E292" s="381"/>
      <c r="F292" s="381"/>
      <c r="G292" s="381"/>
      <c r="H292" s="381"/>
      <c r="I292" s="381"/>
      <c r="J292" s="381"/>
      <c r="K292" s="381"/>
      <c r="L292" s="381"/>
      <c r="M292" s="381"/>
      <c r="N292" s="382"/>
      <c r="O292" s="435"/>
      <c r="P292" s="436"/>
      <c r="Q292" s="437"/>
      <c r="R292" s="436"/>
      <c r="S292" s="435"/>
      <c r="T292" s="436"/>
      <c r="U292" s="6"/>
      <c r="V292" s="390" t="s">
        <v>0</v>
      </c>
      <c r="W292" s="391"/>
      <c r="X292" s="391"/>
      <c r="Y292" s="391"/>
      <c r="Z292" s="391"/>
      <c r="AA292" s="391"/>
      <c r="AB292" s="392"/>
      <c r="AC292" s="349" t="s">
        <v>262</v>
      </c>
      <c r="AD292" s="350"/>
      <c r="AE292" s="87"/>
      <c r="AF292" s="301">
        <f>SUM(AF289:AF291)</f>
        <v>0</v>
      </c>
      <c r="AG292" s="81"/>
      <c r="AH292" s="81"/>
      <c r="AI292" s="81"/>
    </row>
    <row r="293" spans="1:49" s="56" customFormat="1" ht="24.95" customHeight="1" x14ac:dyDescent="0.15">
      <c r="A293" s="7" t="s">
        <v>239</v>
      </c>
      <c r="B293" s="380"/>
      <c r="C293" s="381"/>
      <c r="D293" s="381"/>
      <c r="E293" s="381"/>
      <c r="F293" s="381"/>
      <c r="G293" s="381"/>
      <c r="H293" s="381"/>
      <c r="I293" s="381"/>
      <c r="J293" s="381"/>
      <c r="K293" s="381"/>
      <c r="L293" s="381"/>
      <c r="M293" s="381"/>
      <c r="N293" s="382"/>
      <c r="O293" s="435"/>
      <c r="P293" s="436"/>
      <c r="Q293" s="435"/>
      <c r="R293" s="436"/>
      <c r="S293" s="435"/>
      <c r="T293" s="436"/>
      <c r="U293" s="6"/>
      <c r="V293" s="394"/>
      <c r="W293" s="394"/>
      <c r="X293" s="394"/>
      <c r="Y293" s="394"/>
      <c r="Z293" s="394"/>
      <c r="AA293" s="394"/>
      <c r="AB293" s="394"/>
      <c r="AC293" s="394"/>
      <c r="AD293" s="394"/>
      <c r="AE293" s="394"/>
      <c r="AF293" s="394"/>
      <c r="AG293" s="439"/>
      <c r="AH293" s="439"/>
      <c r="AI293" s="88"/>
      <c r="AJ293" s="81"/>
      <c r="AK293" s="6"/>
    </row>
    <row r="294" spans="1:49" s="56" customFormat="1" ht="24.95" customHeight="1" x14ac:dyDescent="0.15">
      <c r="A294" s="7"/>
      <c r="B294" s="380"/>
      <c r="C294" s="381"/>
      <c r="D294" s="381"/>
      <c r="E294" s="381"/>
      <c r="F294" s="381"/>
      <c r="G294" s="381"/>
      <c r="H294" s="381"/>
      <c r="I294" s="381"/>
      <c r="J294" s="381"/>
      <c r="K294" s="381"/>
      <c r="L294" s="381"/>
      <c r="M294" s="381"/>
      <c r="N294" s="382"/>
      <c r="O294" s="435"/>
      <c r="P294" s="436"/>
      <c r="Q294" s="435"/>
      <c r="R294" s="436"/>
      <c r="S294" s="435"/>
      <c r="T294" s="436"/>
      <c r="U294" s="6"/>
      <c r="V294" s="394"/>
      <c r="W294" s="394"/>
      <c r="X294" s="394"/>
      <c r="Y294" s="394"/>
      <c r="Z294" s="394"/>
      <c r="AA294" s="394"/>
      <c r="AB294" s="394"/>
      <c r="AC294" s="394"/>
      <c r="AD294" s="394"/>
      <c r="AE294" s="394"/>
      <c r="AF294" s="394"/>
      <c r="AG294" s="439"/>
      <c r="AH294" s="439"/>
      <c r="AI294" s="88"/>
      <c r="AJ294" s="81"/>
      <c r="AK294" s="6"/>
    </row>
    <row r="295" spans="1:49" s="56" customFormat="1" ht="24.95" customHeight="1" x14ac:dyDescent="0.15">
      <c r="A295" s="7"/>
      <c r="B295" s="380"/>
      <c r="C295" s="381"/>
      <c r="D295" s="381"/>
      <c r="E295" s="381"/>
      <c r="F295" s="381"/>
      <c r="G295" s="381"/>
      <c r="H295" s="381"/>
      <c r="I295" s="381"/>
      <c r="J295" s="381"/>
      <c r="K295" s="381"/>
      <c r="L295" s="381"/>
      <c r="M295" s="381"/>
      <c r="N295" s="382"/>
      <c r="O295" s="435"/>
      <c r="P295" s="436"/>
      <c r="Q295" s="435"/>
      <c r="R295" s="436"/>
      <c r="S295" s="435"/>
      <c r="T295" s="436"/>
      <c r="U295" s="6"/>
      <c r="V295" s="394"/>
      <c r="W295" s="394"/>
      <c r="X295" s="394"/>
      <c r="Y295" s="394"/>
      <c r="Z295" s="394"/>
      <c r="AA295" s="394"/>
      <c r="AB295" s="394"/>
      <c r="AC295" s="394"/>
      <c r="AD295" s="394"/>
      <c r="AE295" s="394"/>
      <c r="AF295" s="394"/>
      <c r="AG295" s="439"/>
      <c r="AH295" s="439"/>
      <c r="AI295" s="88"/>
      <c r="AJ295" s="81"/>
      <c r="AK295" s="6"/>
    </row>
    <row r="296" spans="1:49" s="56" customFormat="1" ht="24.95" customHeight="1" x14ac:dyDescent="0.15">
      <c r="A296" s="7"/>
      <c r="B296" s="380"/>
      <c r="C296" s="381"/>
      <c r="D296" s="381"/>
      <c r="E296" s="381"/>
      <c r="F296" s="381"/>
      <c r="G296" s="381"/>
      <c r="H296" s="381"/>
      <c r="I296" s="381"/>
      <c r="J296" s="381"/>
      <c r="K296" s="381"/>
      <c r="L296" s="381"/>
      <c r="M296" s="381"/>
      <c r="N296" s="382"/>
      <c r="O296" s="435"/>
      <c r="P296" s="436"/>
      <c r="Q296" s="435"/>
      <c r="R296" s="436"/>
      <c r="S296" s="437"/>
      <c r="T296" s="436"/>
      <c r="U296" s="6"/>
      <c r="V296" s="394"/>
      <c r="W296" s="394"/>
      <c r="X296" s="394"/>
      <c r="Y296" s="394"/>
      <c r="Z296" s="394"/>
      <c r="AA296" s="394"/>
      <c r="AB296" s="394"/>
      <c r="AC296" s="394"/>
      <c r="AD296" s="394"/>
      <c r="AE296" s="394"/>
      <c r="AF296" s="394"/>
      <c r="AG296" s="394"/>
      <c r="AH296" s="394"/>
      <c r="AI296" s="394"/>
      <c r="AJ296" s="81"/>
      <c r="AK296" s="6"/>
    </row>
    <row r="297" spans="1:49" s="56" customFormat="1" ht="7.5" customHeight="1" x14ac:dyDescent="0.15">
      <c r="A297" s="7"/>
      <c r="B297" s="199"/>
      <c r="C297" s="199"/>
      <c r="D297" s="199"/>
      <c r="E297" s="199"/>
      <c r="F297" s="199"/>
      <c r="G297" s="199"/>
      <c r="H297" s="199"/>
      <c r="I297" s="199"/>
      <c r="J297" s="199"/>
      <c r="K297" s="127"/>
      <c r="L297" s="199"/>
      <c r="M297" s="199"/>
      <c r="N297" s="199"/>
      <c r="O297" s="181"/>
      <c r="P297" s="181"/>
      <c r="Q297" s="181"/>
      <c r="R297" s="181"/>
      <c r="S297" s="181"/>
      <c r="T297" s="181"/>
      <c r="U297" s="6"/>
      <c r="V297" s="88"/>
      <c r="W297" s="88"/>
      <c r="X297" s="15"/>
      <c r="Y297" s="15"/>
      <c r="Z297" s="15"/>
      <c r="AA297" s="15"/>
      <c r="AB297" s="15"/>
      <c r="AC297" s="15"/>
      <c r="AD297" s="15"/>
      <c r="AE297" s="15"/>
      <c r="AF297" s="15"/>
      <c r="AG297" s="15"/>
      <c r="AH297" s="15"/>
      <c r="AI297" s="88"/>
      <c r="AJ297" s="6"/>
    </row>
    <row r="298" spans="1:49" s="56" customFormat="1" ht="24.95" customHeight="1" x14ac:dyDescent="0.15">
      <c r="A298" s="111" t="s">
        <v>135</v>
      </c>
      <c r="B298" s="438" t="s">
        <v>454</v>
      </c>
      <c r="C298" s="438"/>
      <c r="D298" s="438"/>
      <c r="E298" s="438"/>
      <c r="F298" s="438"/>
      <c r="G298" s="438"/>
      <c r="H298" s="438"/>
      <c r="I298" s="438"/>
      <c r="J298" s="438"/>
      <c r="K298" s="147"/>
      <c r="L298" s="247" t="s">
        <v>240</v>
      </c>
      <c r="M298" s="247"/>
      <c r="N298" s="247"/>
      <c r="O298" s="247"/>
      <c r="P298" s="247"/>
      <c r="Q298" s="247"/>
      <c r="R298" s="247"/>
      <c r="S298" s="247"/>
      <c r="T298" s="247"/>
      <c r="U298" s="6"/>
      <c r="V298" s="102" t="s">
        <v>19</v>
      </c>
      <c r="W298" s="102"/>
      <c r="X298" s="102"/>
      <c r="Y298" s="102"/>
      <c r="Z298" s="102"/>
      <c r="AA298" s="102"/>
      <c r="AB298" s="102"/>
      <c r="AC298" s="102"/>
      <c r="AD298" s="89"/>
      <c r="AE298" s="59" t="s">
        <v>279</v>
      </c>
      <c r="AF298" s="267" t="s">
        <v>278</v>
      </c>
      <c r="AG298" s="268" t="s">
        <v>259</v>
      </c>
      <c r="AH298" s="89"/>
      <c r="AI298" s="89"/>
    </row>
    <row r="299" spans="1:49" s="56" customFormat="1" ht="33.75" customHeight="1" x14ac:dyDescent="0.15">
      <c r="A299" s="110"/>
      <c r="B299" s="432"/>
      <c r="C299" s="433"/>
      <c r="D299" s="433"/>
      <c r="E299" s="433"/>
      <c r="F299" s="433"/>
      <c r="G299" s="433"/>
      <c r="H299" s="433"/>
      <c r="I299" s="433"/>
      <c r="J299" s="434"/>
      <c r="K299" s="19"/>
      <c r="L299" s="380"/>
      <c r="M299" s="381"/>
      <c r="N299" s="381"/>
      <c r="O299" s="381"/>
      <c r="P299" s="381"/>
      <c r="Q299" s="381"/>
      <c r="R299" s="381"/>
      <c r="S299" s="381"/>
      <c r="T299" s="382"/>
      <c r="U299" s="6"/>
      <c r="V299" s="372" t="s">
        <v>346</v>
      </c>
      <c r="W299" s="373"/>
      <c r="X299" s="373"/>
      <c r="Y299" s="373"/>
      <c r="Z299" s="373"/>
      <c r="AA299" s="373"/>
      <c r="AB299" s="373"/>
      <c r="AC299" s="374"/>
      <c r="AD299" s="265" t="s">
        <v>2</v>
      </c>
      <c r="AE299" s="98">
        <v>0</v>
      </c>
      <c r="AF299" s="50">
        <v>3</v>
      </c>
      <c r="AG299" s="305">
        <f>SUM(AE299*AF299)</f>
        <v>0</v>
      </c>
      <c r="AH299" s="81"/>
      <c r="AI299" s="81"/>
    </row>
    <row r="300" spans="1:49" s="56" customFormat="1" ht="24.95" customHeight="1" x14ac:dyDescent="0.15">
      <c r="A300" s="110"/>
      <c r="B300" s="380"/>
      <c r="C300" s="381"/>
      <c r="D300" s="381"/>
      <c r="E300" s="381"/>
      <c r="F300" s="381"/>
      <c r="G300" s="381"/>
      <c r="H300" s="381"/>
      <c r="I300" s="381"/>
      <c r="J300" s="382"/>
      <c r="K300" s="19"/>
      <c r="L300" s="380"/>
      <c r="M300" s="381"/>
      <c r="N300" s="381"/>
      <c r="O300" s="381"/>
      <c r="P300" s="381"/>
      <c r="Q300" s="381"/>
      <c r="R300" s="381"/>
      <c r="S300" s="381"/>
      <c r="T300" s="382"/>
      <c r="U300" s="2"/>
      <c r="V300" s="372" t="s">
        <v>20</v>
      </c>
      <c r="W300" s="373"/>
      <c r="X300" s="373"/>
      <c r="Y300" s="373"/>
      <c r="Z300" s="373"/>
      <c r="AA300" s="373"/>
      <c r="AB300" s="373"/>
      <c r="AC300" s="373"/>
      <c r="AD300" s="82"/>
      <c r="AE300" s="82"/>
      <c r="AF300" s="82"/>
      <c r="AG300" s="47"/>
      <c r="AH300" s="81"/>
      <c r="AI300" s="81"/>
    </row>
    <row r="301" spans="1:49" s="56" customFormat="1" ht="24.95" customHeight="1" x14ac:dyDescent="0.15">
      <c r="A301" s="7"/>
      <c r="B301" s="380"/>
      <c r="C301" s="381"/>
      <c r="D301" s="381"/>
      <c r="E301" s="381"/>
      <c r="F301" s="381"/>
      <c r="G301" s="381"/>
      <c r="H301" s="381"/>
      <c r="I301" s="381"/>
      <c r="J301" s="382"/>
      <c r="K301" s="19"/>
      <c r="L301" s="380"/>
      <c r="M301" s="381"/>
      <c r="N301" s="381"/>
      <c r="O301" s="381"/>
      <c r="P301" s="381"/>
      <c r="Q301" s="381"/>
      <c r="R301" s="381"/>
      <c r="S301" s="381"/>
      <c r="T301" s="382"/>
      <c r="U301" s="2"/>
      <c r="V301" s="372" t="s">
        <v>347</v>
      </c>
      <c r="W301" s="373"/>
      <c r="X301" s="373"/>
      <c r="Y301" s="373"/>
      <c r="Z301" s="373"/>
      <c r="AA301" s="373"/>
      <c r="AB301" s="373"/>
      <c r="AC301" s="374"/>
      <c r="AD301" s="265" t="s">
        <v>2</v>
      </c>
      <c r="AE301" s="98">
        <v>0</v>
      </c>
      <c r="AF301" s="50">
        <v>10</v>
      </c>
      <c r="AG301" s="305">
        <f>SUM(AE301*AF301)</f>
        <v>0</v>
      </c>
      <c r="AH301" s="81"/>
      <c r="AI301" s="81"/>
    </row>
    <row r="302" spans="1:49" s="56" customFormat="1" ht="24.95" customHeight="1" x14ac:dyDescent="0.15">
      <c r="A302" s="7"/>
      <c r="B302" s="380"/>
      <c r="C302" s="381"/>
      <c r="D302" s="381"/>
      <c r="E302" s="381"/>
      <c r="F302" s="381"/>
      <c r="G302" s="381"/>
      <c r="H302" s="381"/>
      <c r="I302" s="381"/>
      <c r="J302" s="382"/>
      <c r="K302" s="19"/>
      <c r="L302" s="380"/>
      <c r="M302" s="381"/>
      <c r="N302" s="381"/>
      <c r="O302" s="381"/>
      <c r="P302" s="381"/>
      <c r="Q302" s="381"/>
      <c r="R302" s="381"/>
      <c r="S302" s="381"/>
      <c r="T302" s="382"/>
      <c r="U302" s="6"/>
      <c r="V302" s="372" t="s">
        <v>348</v>
      </c>
      <c r="W302" s="373"/>
      <c r="X302" s="373"/>
      <c r="Y302" s="373"/>
      <c r="Z302" s="373"/>
      <c r="AA302" s="373"/>
      <c r="AB302" s="373"/>
      <c r="AC302" s="374"/>
      <c r="AD302" s="265" t="s">
        <v>2</v>
      </c>
      <c r="AE302" s="98">
        <v>0</v>
      </c>
      <c r="AF302" s="50">
        <v>7</v>
      </c>
      <c r="AG302" s="305">
        <f>SUM(AE302*AF302)</f>
        <v>0</v>
      </c>
      <c r="AH302" s="81"/>
      <c r="AI302" s="81"/>
      <c r="AJ302" s="126"/>
      <c r="AK302" s="126"/>
      <c r="AL302" s="126"/>
      <c r="AN302" s="126"/>
    </row>
    <row r="303" spans="1:49" s="56" customFormat="1" ht="24.95" customHeight="1" x14ac:dyDescent="0.15">
      <c r="A303" s="7"/>
      <c r="B303" s="380"/>
      <c r="C303" s="381"/>
      <c r="D303" s="381"/>
      <c r="E303" s="381"/>
      <c r="F303" s="381"/>
      <c r="G303" s="381"/>
      <c r="H303" s="381"/>
      <c r="I303" s="381"/>
      <c r="J303" s="382"/>
      <c r="K303" s="19"/>
      <c r="L303" s="380"/>
      <c r="M303" s="381"/>
      <c r="N303" s="381"/>
      <c r="O303" s="381"/>
      <c r="P303" s="381"/>
      <c r="Q303" s="381"/>
      <c r="R303" s="381"/>
      <c r="S303" s="381"/>
      <c r="T303" s="382"/>
      <c r="U303" s="93"/>
      <c r="V303" s="429" t="s">
        <v>349</v>
      </c>
      <c r="W303" s="430"/>
      <c r="X303" s="430"/>
      <c r="Y303" s="430"/>
      <c r="Z303" s="430"/>
      <c r="AA303" s="430"/>
      <c r="AB303" s="430"/>
      <c r="AC303" s="431"/>
      <c r="AD303" s="265" t="s">
        <v>2</v>
      </c>
      <c r="AE303" s="98">
        <v>0</v>
      </c>
      <c r="AF303" s="50">
        <v>5</v>
      </c>
      <c r="AG303" s="305">
        <f>SUM(AE303*AF303)</f>
        <v>0</v>
      </c>
      <c r="AH303" s="81"/>
      <c r="AI303" s="81"/>
      <c r="AM303" s="126"/>
    </row>
    <row r="304" spans="1:49" s="126" customFormat="1" ht="24.95" customHeight="1" x14ac:dyDescent="0.15">
      <c r="A304" s="7"/>
      <c r="B304" s="380"/>
      <c r="C304" s="381"/>
      <c r="D304" s="381"/>
      <c r="E304" s="381"/>
      <c r="F304" s="381"/>
      <c r="G304" s="381"/>
      <c r="H304" s="381"/>
      <c r="I304" s="381"/>
      <c r="J304" s="382"/>
      <c r="K304" s="19"/>
      <c r="L304" s="380"/>
      <c r="M304" s="381"/>
      <c r="N304" s="381"/>
      <c r="O304" s="381"/>
      <c r="P304" s="381"/>
      <c r="Q304" s="381"/>
      <c r="R304" s="381"/>
      <c r="S304" s="381"/>
      <c r="T304" s="382"/>
      <c r="U304" s="93"/>
      <c r="V304" s="372" t="s">
        <v>381</v>
      </c>
      <c r="W304" s="373"/>
      <c r="X304" s="373"/>
      <c r="Y304" s="373"/>
      <c r="Z304" s="373"/>
      <c r="AA304" s="373"/>
      <c r="AB304" s="373"/>
      <c r="AC304" s="374"/>
      <c r="AD304" s="265" t="s">
        <v>2</v>
      </c>
      <c r="AE304" s="98">
        <v>0</v>
      </c>
      <c r="AF304" s="50">
        <v>3</v>
      </c>
      <c r="AG304" s="305">
        <f>SUM(AE304*AF304)</f>
        <v>0</v>
      </c>
      <c r="AH304" s="81"/>
      <c r="AI304" s="81"/>
      <c r="AJ304" s="56"/>
      <c r="AK304" s="56"/>
      <c r="AL304" s="56"/>
      <c r="AM304" s="56"/>
      <c r="AN304" s="56"/>
      <c r="AO304" s="56"/>
      <c r="AP304" s="56"/>
      <c r="AQ304" s="56"/>
      <c r="AR304" s="56"/>
      <c r="AS304" s="56"/>
      <c r="AT304" s="56"/>
      <c r="AU304" s="56"/>
      <c r="AV304" s="56"/>
      <c r="AW304" s="56"/>
    </row>
    <row r="305" spans="1:49" s="56" customFormat="1" ht="24.95" customHeight="1" x14ac:dyDescent="0.15">
      <c r="A305" s="7"/>
      <c r="B305" s="380"/>
      <c r="C305" s="381"/>
      <c r="D305" s="381"/>
      <c r="E305" s="381"/>
      <c r="F305" s="381"/>
      <c r="G305" s="381"/>
      <c r="H305" s="381"/>
      <c r="I305" s="381"/>
      <c r="J305" s="382"/>
      <c r="K305" s="19"/>
      <c r="L305" s="380"/>
      <c r="M305" s="381"/>
      <c r="N305" s="381"/>
      <c r="O305" s="381"/>
      <c r="P305" s="381"/>
      <c r="Q305" s="381"/>
      <c r="R305" s="381"/>
      <c r="S305" s="381"/>
      <c r="T305" s="382"/>
      <c r="U305" s="93"/>
      <c r="V305" s="426" t="s">
        <v>350</v>
      </c>
      <c r="W305" s="427"/>
      <c r="X305" s="427"/>
      <c r="Y305" s="427"/>
      <c r="Z305" s="427"/>
      <c r="AA305" s="427"/>
      <c r="AB305" s="427"/>
      <c r="AC305" s="428"/>
      <c r="AD305" s="265" t="s">
        <v>2</v>
      </c>
      <c r="AE305" s="98">
        <v>0</v>
      </c>
      <c r="AF305" s="50">
        <v>5</v>
      </c>
      <c r="AG305" s="305">
        <f>SUM(AE305*AF305)</f>
        <v>0</v>
      </c>
      <c r="AH305" s="81"/>
      <c r="AI305" s="81"/>
      <c r="AO305" s="126"/>
      <c r="AP305" s="126"/>
      <c r="AQ305" s="126"/>
      <c r="AR305" s="126"/>
      <c r="AS305" s="126"/>
      <c r="AT305" s="126"/>
      <c r="AU305" s="126"/>
      <c r="AV305" s="126"/>
      <c r="AW305" s="126"/>
    </row>
    <row r="306" spans="1:49" s="56" customFormat="1" ht="24.95" customHeight="1" x14ac:dyDescent="0.15">
      <c r="A306" s="7"/>
      <c r="B306" s="380"/>
      <c r="C306" s="381"/>
      <c r="D306" s="381"/>
      <c r="E306" s="381"/>
      <c r="F306" s="381"/>
      <c r="G306" s="381"/>
      <c r="H306" s="381"/>
      <c r="I306" s="381"/>
      <c r="J306" s="382"/>
      <c r="K306" s="19"/>
      <c r="L306" s="380"/>
      <c r="M306" s="381"/>
      <c r="N306" s="381"/>
      <c r="O306" s="381"/>
      <c r="P306" s="381"/>
      <c r="Q306" s="381"/>
      <c r="R306" s="381"/>
      <c r="S306" s="381"/>
      <c r="T306" s="382"/>
      <c r="U306" s="93"/>
      <c r="V306" s="390" t="s">
        <v>3</v>
      </c>
      <c r="W306" s="391"/>
      <c r="X306" s="391"/>
      <c r="Y306" s="391"/>
      <c r="Z306" s="391"/>
      <c r="AA306" s="391"/>
      <c r="AB306" s="391"/>
      <c r="AC306" s="392"/>
      <c r="AD306" s="349" t="s">
        <v>262</v>
      </c>
      <c r="AE306" s="350"/>
      <c r="AF306" s="87"/>
      <c r="AG306" s="301">
        <f>SUM(AG299:AG305)</f>
        <v>0</v>
      </c>
      <c r="AH306" s="81"/>
      <c r="AI306" s="81"/>
    </row>
    <row r="307" spans="1:49" s="56" customFormat="1" ht="26.25" customHeight="1" x14ac:dyDescent="0.15">
      <c r="A307" s="7"/>
      <c r="B307" s="380"/>
      <c r="C307" s="381"/>
      <c r="D307" s="381"/>
      <c r="E307" s="381"/>
      <c r="F307" s="381"/>
      <c r="G307" s="381"/>
      <c r="H307" s="381"/>
      <c r="I307" s="381"/>
      <c r="J307" s="382"/>
      <c r="K307" s="19"/>
      <c r="L307" s="380"/>
      <c r="M307" s="381"/>
      <c r="N307" s="381"/>
      <c r="O307" s="381"/>
      <c r="P307" s="381"/>
      <c r="Q307" s="381"/>
      <c r="R307" s="381"/>
      <c r="S307" s="381"/>
      <c r="T307" s="382"/>
      <c r="AG307" s="200"/>
    </row>
    <row r="308" spans="1:49" s="56" customFormat="1" ht="18.75" customHeight="1" x14ac:dyDescent="0.15">
      <c r="A308" s="7"/>
      <c r="B308" s="19"/>
      <c r="C308" s="19"/>
      <c r="D308" s="19"/>
      <c r="E308" s="19"/>
      <c r="F308" s="19"/>
      <c r="G308" s="19"/>
      <c r="H308" s="19"/>
      <c r="I308" s="19"/>
      <c r="J308" s="19"/>
      <c r="K308" s="19"/>
      <c r="L308" s="19"/>
      <c r="M308" s="19"/>
      <c r="N308" s="19"/>
      <c r="O308" s="19"/>
      <c r="P308" s="19"/>
      <c r="Q308" s="19"/>
      <c r="R308" s="19"/>
      <c r="S308" s="19"/>
      <c r="T308" s="19"/>
      <c r="AG308" s="200"/>
    </row>
    <row r="309" spans="1:49" s="56" customFormat="1" ht="24.95" customHeight="1" x14ac:dyDescent="0.15">
      <c r="A309" s="101" t="s">
        <v>140</v>
      </c>
      <c r="B309" s="89" t="s">
        <v>53</v>
      </c>
      <c r="C309" s="89"/>
      <c r="D309" s="89"/>
      <c r="E309" s="89"/>
      <c r="F309" s="89"/>
      <c r="G309" s="89"/>
      <c r="H309" s="89"/>
      <c r="I309" s="89"/>
      <c r="J309" s="89"/>
      <c r="K309" s="89"/>
      <c r="L309" s="89"/>
      <c r="M309" s="89"/>
      <c r="N309" s="89"/>
      <c r="O309" s="89"/>
      <c r="P309" s="89"/>
      <c r="Q309" s="89"/>
      <c r="R309" s="89"/>
      <c r="S309" s="89"/>
      <c r="T309" s="89"/>
      <c r="U309" s="6"/>
    </row>
    <row r="310" spans="1:49" s="56" customFormat="1" ht="48" customHeight="1" x14ac:dyDescent="0.15">
      <c r="A310" s="7"/>
      <c r="B310" s="357"/>
      <c r="C310" s="358"/>
      <c r="D310" s="358"/>
      <c r="E310" s="358"/>
      <c r="F310" s="358"/>
      <c r="G310" s="358"/>
      <c r="H310" s="358"/>
      <c r="I310" s="358"/>
      <c r="J310" s="358"/>
      <c r="K310" s="358"/>
      <c r="L310" s="358"/>
      <c r="M310" s="358"/>
      <c r="N310" s="358"/>
      <c r="O310" s="358"/>
      <c r="P310" s="358"/>
      <c r="Q310" s="358"/>
      <c r="R310" s="358"/>
      <c r="S310" s="358"/>
      <c r="T310" s="359"/>
      <c r="U310" s="6"/>
    </row>
    <row r="311" spans="1:49" s="56" customFormat="1" ht="24.95" customHeight="1" x14ac:dyDescent="0.15">
      <c r="A311" s="7"/>
      <c r="B311" s="310"/>
      <c r="C311" s="310"/>
      <c r="D311" s="310"/>
      <c r="E311" s="310"/>
      <c r="F311" s="310"/>
      <c r="G311" s="310"/>
      <c r="H311" s="310"/>
      <c r="I311" s="310"/>
      <c r="J311" s="310"/>
      <c r="K311" s="310"/>
      <c r="L311" s="310"/>
      <c r="M311" s="310"/>
      <c r="N311" s="310"/>
      <c r="O311" s="310"/>
      <c r="P311" s="310"/>
      <c r="Q311" s="310"/>
      <c r="R311" s="310"/>
      <c r="S311" s="310"/>
      <c r="T311" s="310"/>
      <c r="U311" s="6"/>
      <c r="V311" s="153"/>
      <c r="W311" s="153"/>
      <c r="X311" s="154"/>
      <c r="Y311" s="154"/>
      <c r="Z311" s="154"/>
      <c r="AA311" s="88"/>
      <c r="AB311" s="88"/>
      <c r="AC311" s="88"/>
      <c r="AD311" s="88"/>
      <c r="AE311" s="88"/>
      <c r="AF311" s="88"/>
      <c r="AG311" s="88"/>
      <c r="AH311" s="88"/>
      <c r="AI311" s="88"/>
      <c r="AJ311" s="6"/>
    </row>
    <row r="312" spans="1:49" s="56" customFormat="1" ht="15.75" customHeight="1" x14ac:dyDescent="0.15">
      <c r="A312" s="7"/>
      <c r="B312" s="28"/>
      <c r="C312" s="28"/>
      <c r="D312" s="28"/>
      <c r="E312" s="28"/>
      <c r="F312" s="28"/>
      <c r="G312" s="28"/>
      <c r="H312" s="28"/>
      <c r="I312" s="28"/>
      <c r="J312" s="28"/>
      <c r="K312" s="28"/>
      <c r="L312" s="28"/>
      <c r="M312" s="28"/>
      <c r="N312" s="28"/>
      <c r="O312" s="28"/>
      <c r="P312" s="28"/>
      <c r="Q312" s="28"/>
      <c r="R312" s="28"/>
      <c r="S312" s="28"/>
      <c r="T312" s="28"/>
      <c r="U312" s="6"/>
      <c r="V312" s="6"/>
    </row>
    <row r="313" spans="1:49" s="56" customFormat="1" ht="24.95" customHeight="1" x14ac:dyDescent="0.15">
      <c r="A313" s="155" t="s">
        <v>21</v>
      </c>
      <c r="B313" s="258" t="s">
        <v>241</v>
      </c>
      <c r="C313" s="258"/>
      <c r="D313" s="258"/>
      <c r="E313" s="258"/>
      <c r="F313" s="258"/>
      <c r="G313" s="258"/>
      <c r="H313" s="258"/>
      <c r="I313" s="258"/>
      <c r="J313" s="258"/>
      <c r="K313" s="258"/>
      <c r="L313" s="258"/>
      <c r="M313" s="258"/>
      <c r="N313" s="258"/>
      <c r="O313" s="258"/>
      <c r="P313" s="258"/>
      <c r="Q313" s="258"/>
      <c r="R313" s="258"/>
      <c r="S313" s="258"/>
      <c r="T313" s="258"/>
      <c r="U313" s="155"/>
      <c r="V313" s="41"/>
      <c r="W313" s="196"/>
      <c r="X313" s="196"/>
      <c r="Y313" s="196"/>
      <c r="Z313" s="196"/>
      <c r="AA313" s="196"/>
      <c r="AB313" s="196"/>
      <c r="AC313" s="196"/>
      <c r="AD313" s="196"/>
      <c r="AE313" s="196"/>
      <c r="AF313" s="196"/>
      <c r="AG313" s="196"/>
      <c r="AH313" s="196"/>
      <c r="AI313" s="196"/>
    </row>
    <row r="314" spans="1:49" s="56" customFormat="1" ht="24.95" customHeight="1" x14ac:dyDescent="0.15">
      <c r="A314" s="337" t="s">
        <v>27</v>
      </c>
      <c r="B314" s="338" t="s">
        <v>56</v>
      </c>
      <c r="C314" s="338"/>
      <c r="D314" s="338"/>
      <c r="E314" s="338"/>
      <c r="F314" s="338"/>
      <c r="G314" s="338"/>
      <c r="H314" s="338"/>
      <c r="I314" s="338"/>
      <c r="J314" s="89"/>
      <c r="K314" s="89"/>
      <c r="L314" s="89"/>
      <c r="M314" s="89"/>
      <c r="N314" s="89"/>
      <c r="O314" s="89"/>
      <c r="P314" s="89"/>
      <c r="Q314" s="89"/>
      <c r="R314" s="89"/>
      <c r="S314" s="89"/>
      <c r="T314" s="89"/>
      <c r="U314" s="104"/>
      <c r="V314" s="215" t="s">
        <v>362</v>
      </c>
    </row>
    <row r="315" spans="1:49" s="56" customFormat="1" ht="49.5" customHeight="1" x14ac:dyDescent="0.15">
      <c r="A315" s="7"/>
      <c r="B315" s="423"/>
      <c r="C315" s="424"/>
      <c r="D315" s="424"/>
      <c r="E315" s="424"/>
      <c r="F315" s="424"/>
      <c r="G315" s="424"/>
      <c r="H315" s="424"/>
      <c r="I315" s="424"/>
      <c r="J315" s="424"/>
      <c r="K315" s="424"/>
      <c r="L315" s="424"/>
      <c r="M315" s="424"/>
      <c r="N315" s="424"/>
      <c r="O315" s="424"/>
      <c r="P315" s="424"/>
      <c r="Q315" s="424"/>
      <c r="R315" s="424"/>
      <c r="S315" s="424"/>
      <c r="T315" s="425"/>
      <c r="U315" s="6"/>
      <c r="V315" s="215" t="s">
        <v>363</v>
      </c>
    </row>
    <row r="316" spans="1:49" s="56" customFormat="1" ht="18" customHeight="1" x14ac:dyDescent="0.15">
      <c r="A316" s="7"/>
      <c r="B316" s="9"/>
      <c r="C316" s="9"/>
      <c r="D316" s="9"/>
      <c r="E316" s="9"/>
      <c r="F316" s="9"/>
      <c r="G316" s="9"/>
      <c r="H316" s="9"/>
      <c r="I316" s="9"/>
      <c r="J316" s="9"/>
      <c r="K316" s="9"/>
      <c r="L316" s="9"/>
      <c r="M316" s="9"/>
      <c r="N316" s="9"/>
      <c r="O316" s="9"/>
      <c r="P316" s="9"/>
      <c r="Q316" s="9"/>
      <c r="R316" s="9"/>
      <c r="S316" s="9"/>
      <c r="T316" s="9"/>
      <c r="U316" s="6"/>
      <c r="V316" s="86"/>
      <c r="W316" s="86"/>
      <c r="X316" s="86"/>
      <c r="Y316" s="86"/>
      <c r="Z316" s="86"/>
      <c r="AA316" s="86"/>
      <c r="AB316" s="86"/>
      <c r="AC316" s="86"/>
      <c r="AD316" s="86"/>
      <c r="AE316" s="86"/>
      <c r="AF316" s="86"/>
      <c r="AG316" s="86"/>
      <c r="AH316" s="86"/>
      <c r="AI316" s="86"/>
      <c r="AJ316" s="6"/>
    </row>
    <row r="317" spans="1:49" s="56" customFormat="1" ht="24.95" customHeight="1" x14ac:dyDescent="0.15">
      <c r="A317" s="113" t="s">
        <v>133</v>
      </c>
      <c r="B317" s="394" t="s">
        <v>69</v>
      </c>
      <c r="C317" s="394"/>
      <c r="D317" s="394"/>
      <c r="E317" s="394"/>
      <c r="F317" s="394"/>
      <c r="G317" s="394"/>
      <c r="H317" s="394"/>
      <c r="I317" s="394"/>
      <c r="J317" s="394"/>
      <c r="K317" s="394"/>
      <c r="L317" s="394"/>
      <c r="M317" s="394"/>
      <c r="N317" s="394"/>
      <c r="O317" s="394"/>
      <c r="P317" s="394"/>
      <c r="Q317" s="394"/>
      <c r="R317" s="394"/>
      <c r="S317" s="394"/>
      <c r="T317" s="394"/>
      <c r="U317" s="6"/>
      <c r="V317" s="102" t="s">
        <v>22</v>
      </c>
      <c r="W317" s="102"/>
      <c r="X317" s="102"/>
      <c r="Y317" s="102"/>
      <c r="Z317" s="102"/>
      <c r="AA317" s="102"/>
      <c r="AB317" s="102"/>
      <c r="AC317" s="89"/>
      <c r="AD317" s="59" t="s">
        <v>279</v>
      </c>
      <c r="AE317" s="267" t="s">
        <v>278</v>
      </c>
      <c r="AF317" s="268" t="s">
        <v>259</v>
      </c>
      <c r="AG317" s="89"/>
      <c r="AH317" s="89"/>
      <c r="AI317" s="89"/>
    </row>
    <row r="318" spans="1:49" s="56" customFormat="1" ht="34.9" customHeight="1" x14ac:dyDescent="0.15">
      <c r="A318" s="239" t="s">
        <v>85</v>
      </c>
      <c r="B318" s="89" t="s">
        <v>455</v>
      </c>
      <c r="C318" s="91"/>
      <c r="D318" s="91"/>
      <c r="E318" s="91"/>
      <c r="F318" s="91"/>
      <c r="G318" s="91"/>
      <c r="H318" s="91"/>
      <c r="I318" s="91"/>
      <c r="J318" s="91"/>
      <c r="K318" s="91"/>
      <c r="L318" s="91"/>
      <c r="M318" s="91"/>
      <c r="N318" s="91"/>
      <c r="O318" s="91"/>
      <c r="P318" s="91"/>
      <c r="Q318" s="91"/>
      <c r="R318" s="91"/>
      <c r="S318" s="91"/>
      <c r="T318" s="91"/>
      <c r="U318" s="2"/>
      <c r="V318" s="372" t="s">
        <v>387</v>
      </c>
      <c r="W318" s="373"/>
      <c r="X318" s="373"/>
      <c r="Y318" s="373"/>
      <c r="Z318" s="373"/>
      <c r="AA318" s="373"/>
      <c r="AB318" s="374"/>
      <c r="AC318" s="276" t="s">
        <v>397</v>
      </c>
      <c r="AD318" s="285">
        <f>K331</f>
        <v>0</v>
      </c>
      <c r="AE318" s="50">
        <v>2</v>
      </c>
      <c r="AF318" s="305">
        <f>SUM(AD318*AE318)</f>
        <v>0</v>
      </c>
      <c r="AG318" s="81"/>
      <c r="AH318" s="81"/>
      <c r="AI318" s="81"/>
    </row>
    <row r="319" spans="1:49" s="56" customFormat="1" ht="31.9" customHeight="1" x14ac:dyDescent="0.15">
      <c r="A319" s="7"/>
      <c r="B319" s="351" t="s">
        <v>61</v>
      </c>
      <c r="C319" s="352"/>
      <c r="D319" s="352"/>
      <c r="E319" s="353"/>
      <c r="F319" s="352" t="s">
        <v>66</v>
      </c>
      <c r="G319" s="352"/>
      <c r="H319" s="352"/>
      <c r="I319" s="352"/>
      <c r="J319" s="353"/>
      <c r="K319" s="351" t="s">
        <v>67</v>
      </c>
      <c r="L319" s="352"/>
      <c r="M319" s="352"/>
      <c r="N319" s="352"/>
      <c r="O319" s="353"/>
      <c r="P319" s="9"/>
      <c r="Q319" s="9"/>
      <c r="R319" s="9"/>
      <c r="S319" s="9"/>
      <c r="T319" s="9"/>
      <c r="U319" s="2"/>
      <c r="V319" s="372" t="s">
        <v>23</v>
      </c>
      <c r="W319" s="422"/>
      <c r="X319" s="422"/>
      <c r="Y319" s="422"/>
      <c r="Z319" s="422"/>
      <c r="AA319" s="422"/>
      <c r="AB319" s="422"/>
      <c r="AC319" s="422"/>
      <c r="AD319" s="82"/>
      <c r="AE319" s="49"/>
      <c r="AF319" s="83"/>
      <c r="AG319" s="81"/>
      <c r="AH319" s="81"/>
      <c r="AI319" s="81"/>
    </row>
    <row r="320" spans="1:49" s="126" customFormat="1" ht="24.95" customHeight="1" x14ac:dyDescent="0.15">
      <c r="A320" s="7"/>
      <c r="B320" s="351" t="s">
        <v>57</v>
      </c>
      <c r="C320" s="352"/>
      <c r="D320" s="352"/>
      <c r="E320" s="353"/>
      <c r="F320" s="346"/>
      <c r="G320" s="346"/>
      <c r="H320" s="346"/>
      <c r="I320" s="352" t="s">
        <v>63</v>
      </c>
      <c r="J320" s="353"/>
      <c r="K320" s="346"/>
      <c r="L320" s="346"/>
      <c r="M320" s="346"/>
      <c r="N320" s="352" t="s">
        <v>65</v>
      </c>
      <c r="O320" s="353"/>
      <c r="P320" s="9"/>
      <c r="Q320" s="9"/>
      <c r="R320" s="9"/>
      <c r="S320" s="9"/>
      <c r="T320" s="9"/>
      <c r="U320" s="2"/>
      <c r="V320" s="390" t="s">
        <v>0</v>
      </c>
      <c r="W320" s="391"/>
      <c r="X320" s="391"/>
      <c r="Y320" s="391"/>
      <c r="Z320" s="391"/>
      <c r="AA320" s="391"/>
      <c r="AB320" s="392"/>
      <c r="AC320" s="349" t="s">
        <v>262</v>
      </c>
      <c r="AD320" s="350"/>
      <c r="AE320" s="87"/>
      <c r="AF320" s="301">
        <f>SUM(AF318)</f>
        <v>0</v>
      </c>
      <c r="AG320" s="81"/>
      <c r="AH320" s="81"/>
      <c r="AI320" s="81"/>
      <c r="AM320" s="56"/>
      <c r="AN320" s="56"/>
      <c r="AO320" s="56"/>
      <c r="AP320" s="56"/>
      <c r="AQ320" s="56"/>
      <c r="AR320" s="56"/>
      <c r="AS320" s="56"/>
      <c r="AT320" s="56"/>
      <c r="AU320" s="56"/>
      <c r="AV320" s="56"/>
    </row>
    <row r="321" spans="1:53" s="126" customFormat="1" ht="33.75" customHeight="1" x14ac:dyDescent="0.15">
      <c r="A321" s="7"/>
      <c r="B321" s="351" t="s">
        <v>58</v>
      </c>
      <c r="C321" s="352"/>
      <c r="D321" s="352"/>
      <c r="E321" s="353"/>
      <c r="F321" s="371"/>
      <c r="G321" s="346"/>
      <c r="H321" s="346"/>
      <c r="I321" s="352" t="s">
        <v>253</v>
      </c>
      <c r="J321" s="353"/>
      <c r="K321" s="346"/>
      <c r="L321" s="346"/>
      <c r="M321" s="346"/>
      <c r="N321" s="352" t="s">
        <v>65</v>
      </c>
      <c r="O321" s="353"/>
      <c r="P321" s="9"/>
      <c r="Q321" s="9"/>
      <c r="R321" s="9"/>
      <c r="S321" s="9"/>
      <c r="T321" s="9"/>
      <c r="U321" s="2"/>
      <c r="V321" s="117"/>
      <c r="W321" s="88"/>
      <c r="X321" s="81"/>
      <c r="Y321" s="81"/>
      <c r="Z321" s="81"/>
      <c r="AA321" s="81"/>
      <c r="AB321" s="81"/>
      <c r="AC321" s="81"/>
      <c r="AD321" s="81"/>
      <c r="AE321" s="81"/>
      <c r="AF321" s="81"/>
      <c r="AG321" s="81"/>
      <c r="AH321" s="81"/>
      <c r="AI321" s="81"/>
      <c r="AN321" s="56"/>
      <c r="AO321" s="56"/>
      <c r="AP321" s="56"/>
      <c r="AQ321" s="56"/>
    </row>
    <row r="322" spans="1:53" s="126" customFormat="1" ht="24.95" customHeight="1" x14ac:dyDescent="0.15">
      <c r="A322" s="7"/>
      <c r="B322" s="351" t="s">
        <v>62</v>
      </c>
      <c r="C322" s="352"/>
      <c r="D322" s="352"/>
      <c r="E322" s="353"/>
      <c r="F322" s="346"/>
      <c r="G322" s="346"/>
      <c r="H322" s="346"/>
      <c r="I322" s="352" t="s">
        <v>64</v>
      </c>
      <c r="J322" s="353"/>
      <c r="K322" s="346"/>
      <c r="L322" s="346"/>
      <c r="M322" s="346"/>
      <c r="N322" s="352" t="s">
        <v>65</v>
      </c>
      <c r="O322" s="353"/>
      <c r="P322" s="9"/>
      <c r="Q322" s="9"/>
      <c r="R322" s="9"/>
      <c r="S322" s="9"/>
      <c r="T322" s="9"/>
      <c r="U322" s="2"/>
      <c r="V322" s="88"/>
      <c r="W322" s="88"/>
      <c r="X322" s="81"/>
      <c r="Y322" s="81"/>
      <c r="Z322" s="81"/>
      <c r="AA322" s="81"/>
      <c r="AB322" s="81"/>
      <c r="AC322" s="81"/>
      <c r="AD322" s="81"/>
      <c r="AE322" s="81"/>
      <c r="AF322" s="81"/>
      <c r="AG322" s="81"/>
      <c r="AH322" s="81"/>
      <c r="AI322" s="81"/>
      <c r="AJ322" s="104"/>
      <c r="AS322" s="56"/>
      <c r="AT322" s="56"/>
      <c r="AU322" s="56"/>
      <c r="AV322" s="56"/>
    </row>
    <row r="323" spans="1:53" s="126" customFormat="1" ht="24.95" customHeight="1" x14ac:dyDescent="0.15">
      <c r="A323" s="7"/>
      <c r="B323" s="419" t="s">
        <v>68</v>
      </c>
      <c r="C323" s="351" t="s">
        <v>59</v>
      </c>
      <c r="D323" s="352"/>
      <c r="E323" s="353"/>
      <c r="F323" s="346"/>
      <c r="G323" s="346"/>
      <c r="H323" s="346"/>
      <c r="I323" s="352" t="s">
        <v>64</v>
      </c>
      <c r="J323" s="353"/>
      <c r="K323" s="346"/>
      <c r="L323" s="346"/>
      <c r="M323" s="346"/>
      <c r="N323" s="352" t="s">
        <v>65</v>
      </c>
      <c r="O323" s="353"/>
      <c r="P323" s="9"/>
      <c r="Q323" s="9"/>
      <c r="R323" s="9"/>
      <c r="S323" s="9"/>
      <c r="T323" s="9"/>
      <c r="U323" s="2"/>
      <c r="V323" s="88"/>
      <c r="W323" s="88"/>
      <c r="X323" s="81"/>
      <c r="Y323" s="81"/>
      <c r="Z323" s="81"/>
      <c r="AA323" s="81"/>
      <c r="AB323" s="81"/>
      <c r="AC323" s="81"/>
      <c r="AD323" s="81"/>
      <c r="AE323" s="81"/>
      <c r="AF323" s="81"/>
      <c r="AG323" s="81"/>
      <c r="AH323" s="81"/>
      <c r="AI323" s="81"/>
      <c r="AJ323" s="104"/>
    </row>
    <row r="324" spans="1:53" s="126" customFormat="1" ht="24.95" customHeight="1" x14ac:dyDescent="0.15">
      <c r="A324" s="7"/>
      <c r="B324" s="420"/>
      <c r="C324" s="351" t="s">
        <v>398</v>
      </c>
      <c r="D324" s="352"/>
      <c r="E324" s="353"/>
      <c r="F324" s="346"/>
      <c r="G324" s="346"/>
      <c r="H324" s="346"/>
      <c r="I324" s="352" t="s">
        <v>64</v>
      </c>
      <c r="J324" s="353"/>
      <c r="K324" s="346"/>
      <c r="L324" s="346"/>
      <c r="M324" s="346"/>
      <c r="N324" s="352" t="s">
        <v>65</v>
      </c>
      <c r="O324" s="353"/>
      <c r="P324" s="9"/>
      <c r="Q324" s="9"/>
      <c r="R324" s="9"/>
      <c r="S324" s="9"/>
      <c r="T324" s="9"/>
      <c r="U324" s="2"/>
      <c r="V324" s="88"/>
      <c r="W324" s="88"/>
      <c r="X324" s="81"/>
      <c r="Y324" s="81"/>
      <c r="Z324" s="81"/>
      <c r="AA324" s="81"/>
      <c r="AB324" s="81"/>
      <c r="AC324" s="81"/>
      <c r="AD324" s="81"/>
      <c r="AE324" s="81"/>
      <c r="AF324" s="81"/>
      <c r="AG324" s="81"/>
      <c r="AH324" s="81"/>
      <c r="AI324" s="81"/>
      <c r="AJ324" s="104"/>
    </row>
    <row r="325" spans="1:53" s="126" customFormat="1" ht="24.95" customHeight="1" x14ac:dyDescent="0.15">
      <c r="A325" s="7"/>
      <c r="B325" s="420"/>
      <c r="C325" s="351" t="s">
        <v>399</v>
      </c>
      <c r="D325" s="352"/>
      <c r="E325" s="353"/>
      <c r="F325" s="346"/>
      <c r="G325" s="346"/>
      <c r="H325" s="346"/>
      <c r="I325" s="352" t="s">
        <v>64</v>
      </c>
      <c r="J325" s="353"/>
      <c r="K325" s="346"/>
      <c r="L325" s="346"/>
      <c r="M325" s="346"/>
      <c r="N325" s="352" t="s">
        <v>65</v>
      </c>
      <c r="O325" s="353"/>
      <c r="P325" s="9"/>
      <c r="Q325" s="9"/>
      <c r="R325" s="9"/>
      <c r="S325" s="9"/>
      <c r="T325" s="9"/>
      <c r="U325" s="2"/>
      <c r="V325" s="88"/>
      <c r="W325" s="88"/>
      <c r="X325" s="81"/>
      <c r="Y325" s="81"/>
      <c r="Z325" s="81"/>
      <c r="AA325" s="81"/>
      <c r="AB325" s="81"/>
      <c r="AC325" s="81"/>
      <c r="AD325" s="81"/>
      <c r="AE325" s="81"/>
      <c r="AF325" s="81"/>
      <c r="AG325" s="81"/>
      <c r="AH325" s="81"/>
      <c r="AI325" s="81"/>
      <c r="AJ325" s="104"/>
    </row>
    <row r="326" spans="1:53" s="126" customFormat="1" ht="24.95" customHeight="1" x14ac:dyDescent="0.15">
      <c r="A326" s="7"/>
      <c r="B326" s="420"/>
      <c r="C326" s="351" t="s">
        <v>456</v>
      </c>
      <c r="D326" s="352"/>
      <c r="E326" s="353"/>
      <c r="F326" s="346"/>
      <c r="G326" s="346"/>
      <c r="H326" s="346"/>
      <c r="I326" s="352" t="s">
        <v>64</v>
      </c>
      <c r="J326" s="353"/>
      <c r="K326" s="346"/>
      <c r="L326" s="346"/>
      <c r="M326" s="346"/>
      <c r="N326" s="352" t="s">
        <v>65</v>
      </c>
      <c r="O326" s="353"/>
      <c r="P326" s="9"/>
      <c r="Q326" s="9"/>
      <c r="R326" s="9"/>
      <c r="S326" s="9"/>
      <c r="T326" s="9"/>
      <c r="U326" s="2"/>
      <c r="V326" s="88"/>
      <c r="W326" s="88"/>
      <c r="X326" s="81"/>
      <c r="Y326" s="81"/>
      <c r="Z326" s="81"/>
      <c r="AA326" s="81"/>
      <c r="AB326" s="81"/>
      <c r="AC326" s="81"/>
      <c r="AD326" s="81"/>
      <c r="AE326" s="81"/>
      <c r="AF326" s="81"/>
      <c r="AG326" s="81"/>
      <c r="AH326" s="81"/>
      <c r="AI326" s="81"/>
      <c r="AJ326" s="104"/>
      <c r="AK326" s="104"/>
    </row>
    <row r="327" spans="1:53" s="56" customFormat="1" ht="30" customHeight="1" x14ac:dyDescent="0.15">
      <c r="A327" s="7"/>
      <c r="B327" s="420"/>
      <c r="C327" s="351" t="s">
        <v>400</v>
      </c>
      <c r="D327" s="352"/>
      <c r="E327" s="353"/>
      <c r="F327" s="371"/>
      <c r="G327" s="346"/>
      <c r="H327" s="346"/>
      <c r="I327" s="352" t="s">
        <v>64</v>
      </c>
      <c r="J327" s="353"/>
      <c r="K327" s="371"/>
      <c r="L327" s="346"/>
      <c r="M327" s="346"/>
      <c r="N327" s="352" t="s">
        <v>65</v>
      </c>
      <c r="O327" s="353"/>
      <c r="P327" s="9"/>
      <c r="Q327" s="9"/>
      <c r="R327" s="9"/>
      <c r="S327" s="9"/>
      <c r="T327" s="9"/>
      <c r="U327" s="2"/>
      <c r="V327" s="88"/>
      <c r="W327" s="88"/>
      <c r="X327" s="81"/>
      <c r="Y327" s="81"/>
      <c r="Z327" s="81"/>
      <c r="AA327" s="81"/>
      <c r="AB327" s="81"/>
      <c r="AC327" s="81"/>
      <c r="AD327" s="81"/>
      <c r="AE327" s="81"/>
      <c r="AF327" s="81"/>
      <c r="AG327" s="81"/>
      <c r="AH327" s="81"/>
      <c r="AI327" s="81"/>
      <c r="AJ327" s="89"/>
      <c r="AK327" s="6"/>
      <c r="AM327" s="126"/>
      <c r="AS327" s="126"/>
      <c r="AT327" s="126"/>
      <c r="AU327" s="126"/>
      <c r="AV327" s="126"/>
      <c r="AW327" s="126"/>
      <c r="AX327" s="126"/>
      <c r="AY327" s="126"/>
      <c r="AZ327" s="126"/>
      <c r="BA327" s="126"/>
    </row>
    <row r="328" spans="1:53" s="56" customFormat="1" ht="24.95" customHeight="1" x14ac:dyDescent="0.15">
      <c r="A328" s="7"/>
      <c r="B328" s="420"/>
      <c r="C328" s="411"/>
      <c r="D328" s="412"/>
      <c r="E328" s="413"/>
      <c r="F328" s="371"/>
      <c r="G328" s="346"/>
      <c r="H328" s="346"/>
      <c r="I328" s="352" t="s">
        <v>64</v>
      </c>
      <c r="J328" s="353"/>
      <c r="K328" s="371"/>
      <c r="L328" s="346"/>
      <c r="M328" s="346"/>
      <c r="N328" s="352" t="s">
        <v>65</v>
      </c>
      <c r="O328" s="353"/>
      <c r="P328" s="9"/>
      <c r="Q328" s="9"/>
      <c r="R328" s="9"/>
      <c r="S328" s="9"/>
      <c r="T328" s="9"/>
      <c r="U328" s="2"/>
      <c r="V328" s="88"/>
      <c r="W328" s="88"/>
      <c r="X328" s="81"/>
      <c r="Y328" s="81"/>
      <c r="Z328" s="81"/>
      <c r="AA328" s="81"/>
      <c r="AB328" s="81"/>
      <c r="AC328" s="81"/>
      <c r="AD328" s="81"/>
      <c r="AE328" s="81"/>
      <c r="AF328" s="81"/>
      <c r="AG328" s="81"/>
      <c r="AH328" s="81"/>
      <c r="AI328" s="81"/>
      <c r="AJ328" s="156"/>
      <c r="AK328" s="6"/>
      <c r="AS328" s="126"/>
      <c r="AT328" s="126"/>
      <c r="AU328" s="126"/>
      <c r="AV328" s="126"/>
    </row>
    <row r="329" spans="1:53" s="56" customFormat="1" ht="24.95" customHeight="1" x14ac:dyDescent="0.15">
      <c r="A329" s="7"/>
      <c r="B329" s="421"/>
      <c r="C329" s="411"/>
      <c r="D329" s="412"/>
      <c r="E329" s="413"/>
      <c r="F329" s="371"/>
      <c r="G329" s="346"/>
      <c r="H329" s="346"/>
      <c r="I329" s="352" t="s">
        <v>64</v>
      </c>
      <c r="J329" s="353"/>
      <c r="K329" s="371"/>
      <c r="L329" s="346"/>
      <c r="M329" s="346"/>
      <c r="N329" s="352" t="s">
        <v>65</v>
      </c>
      <c r="O329" s="353"/>
      <c r="P329" s="9"/>
      <c r="Q329" s="9"/>
      <c r="R329" s="9"/>
      <c r="S329" s="9"/>
      <c r="T329" s="9"/>
      <c r="U329" s="2"/>
      <c r="V329" s="88"/>
      <c r="W329" s="88"/>
      <c r="X329" s="81"/>
      <c r="Y329" s="81"/>
      <c r="Z329" s="81"/>
      <c r="AA329" s="81"/>
      <c r="AB329" s="81"/>
      <c r="AC329" s="81"/>
      <c r="AD329" s="81"/>
      <c r="AE329" s="81"/>
      <c r="AF329" s="81"/>
      <c r="AG329" s="81"/>
      <c r="AH329" s="81"/>
      <c r="AI329" s="81"/>
      <c r="AJ329" s="156"/>
      <c r="AK329" s="6"/>
      <c r="AS329" s="126"/>
      <c r="AT329" s="126"/>
      <c r="AU329" s="126"/>
      <c r="AV329" s="126"/>
    </row>
    <row r="330" spans="1:53" s="56" customFormat="1" ht="24.95" customHeight="1" x14ac:dyDescent="0.15">
      <c r="A330" s="7"/>
      <c r="B330" s="414" t="s">
        <v>60</v>
      </c>
      <c r="C330" s="415"/>
      <c r="D330" s="415"/>
      <c r="E330" s="416"/>
      <c r="F330" s="366"/>
      <c r="G330" s="366"/>
      <c r="H330" s="366"/>
      <c r="I330" s="417" t="s">
        <v>64</v>
      </c>
      <c r="J330" s="418"/>
      <c r="K330" s="366"/>
      <c r="L330" s="366"/>
      <c r="M330" s="366"/>
      <c r="N330" s="417" t="s">
        <v>65</v>
      </c>
      <c r="O330" s="418"/>
      <c r="P330" s="9"/>
      <c r="Q330" s="9"/>
      <c r="R330" s="9"/>
      <c r="S330" s="9"/>
      <c r="T330" s="9"/>
      <c r="U330" s="2"/>
      <c r="V330" s="88"/>
      <c r="W330" s="88"/>
      <c r="X330" s="81"/>
      <c r="Y330" s="81"/>
      <c r="Z330" s="81"/>
      <c r="AA330" s="81"/>
      <c r="AB330" s="81"/>
      <c r="AC330" s="81"/>
      <c r="AD330" s="81"/>
      <c r="AE330" s="81"/>
      <c r="AF330" s="81"/>
      <c r="AG330" s="81"/>
      <c r="AH330" s="81"/>
      <c r="AI330" s="81"/>
      <c r="AJ330" s="156"/>
      <c r="AK330" s="6"/>
    </row>
    <row r="331" spans="1:53" s="56" customFormat="1" ht="34.5" customHeight="1" x14ac:dyDescent="0.15">
      <c r="A331" s="7"/>
      <c r="B331" s="404" t="s">
        <v>401</v>
      </c>
      <c r="C331" s="405"/>
      <c r="D331" s="405"/>
      <c r="E331" s="405"/>
      <c r="F331" s="405"/>
      <c r="G331" s="405"/>
      <c r="H331" s="405"/>
      <c r="I331" s="405" t="s">
        <v>252</v>
      </c>
      <c r="J331" s="406"/>
      <c r="K331" s="407">
        <f>SUM(K320:M330)</f>
        <v>0</v>
      </c>
      <c r="L331" s="407"/>
      <c r="M331" s="407"/>
      <c r="N331" s="405" t="s">
        <v>65</v>
      </c>
      <c r="O331" s="406"/>
      <c r="P331" s="9"/>
      <c r="Q331" s="9"/>
      <c r="R331" s="9"/>
      <c r="S331" s="9"/>
      <c r="T331" s="9"/>
      <c r="U331" s="2"/>
      <c r="V331" s="2"/>
      <c r="W331" s="2"/>
      <c r="X331" s="2"/>
      <c r="Y331" s="2"/>
      <c r="Z331" s="2"/>
      <c r="AA331" s="2"/>
      <c r="AB331" s="2"/>
      <c r="AC331" s="2"/>
      <c r="AD331" s="2"/>
      <c r="AE331" s="2"/>
      <c r="AF331" s="2"/>
      <c r="AG331" s="2"/>
      <c r="AH331" s="2"/>
      <c r="AI331" s="97"/>
      <c r="AJ331" s="156"/>
    </row>
    <row r="332" spans="1:53" s="56" customFormat="1" ht="16.5" customHeight="1" x14ac:dyDescent="0.15">
      <c r="A332" s="7"/>
      <c r="B332" s="9"/>
      <c r="C332" s="9"/>
      <c r="D332" s="9"/>
      <c r="E332" s="9"/>
      <c r="F332" s="9"/>
      <c r="G332" s="9"/>
      <c r="H332" s="9"/>
      <c r="I332" s="9"/>
      <c r="J332" s="9"/>
      <c r="K332" s="9"/>
      <c r="L332" s="9"/>
      <c r="M332" s="9"/>
      <c r="N332" s="9"/>
      <c r="O332" s="9"/>
      <c r="P332" s="9"/>
      <c r="Q332" s="9"/>
      <c r="R332" s="9"/>
      <c r="S332" s="9"/>
      <c r="T332" s="9"/>
      <c r="U332" s="2"/>
      <c r="V332" s="89"/>
      <c r="W332" s="89"/>
      <c r="X332" s="89"/>
      <c r="Y332" s="89"/>
      <c r="Z332" s="89"/>
      <c r="AA332" s="89"/>
      <c r="AB332" s="89"/>
      <c r="AC332" s="89"/>
      <c r="AD332" s="89"/>
      <c r="AE332" s="89"/>
      <c r="AF332" s="89"/>
      <c r="AG332" s="89"/>
      <c r="AH332" s="89"/>
      <c r="AI332" s="97"/>
      <c r="AJ332" s="6"/>
    </row>
    <row r="333" spans="1:53" s="126" customFormat="1" ht="24" customHeight="1" x14ac:dyDescent="0.15">
      <c r="A333" s="239" t="s">
        <v>98</v>
      </c>
      <c r="B333" s="102" t="s">
        <v>256</v>
      </c>
      <c r="C333" s="112"/>
      <c r="D333" s="112"/>
      <c r="E333" s="112"/>
      <c r="F333" s="112"/>
      <c r="G333" s="112"/>
      <c r="H333" s="112"/>
      <c r="I333" s="112"/>
      <c r="J333" s="112"/>
      <c r="K333" s="112"/>
      <c r="L333" s="112"/>
      <c r="M333" s="112"/>
      <c r="N333" s="112"/>
      <c r="O333" s="112"/>
      <c r="P333" s="112"/>
      <c r="Q333" s="112"/>
      <c r="R333" s="112"/>
      <c r="S333" s="112"/>
      <c r="T333" s="112"/>
      <c r="U333" s="89"/>
      <c r="V333" s="89"/>
      <c r="W333" s="89"/>
      <c r="X333" s="89"/>
      <c r="Y333" s="89"/>
      <c r="Z333" s="89"/>
      <c r="AA333" s="89"/>
      <c r="AB333" s="89"/>
      <c r="AC333" s="89"/>
      <c r="AD333" s="89"/>
      <c r="AE333" s="89"/>
      <c r="AF333" s="89"/>
      <c r="AG333" s="89"/>
      <c r="AH333" s="89"/>
      <c r="AI333" s="97"/>
      <c r="AJ333" s="104"/>
    </row>
    <row r="334" spans="1:53" s="126" customFormat="1" ht="36.6" customHeight="1" x14ac:dyDescent="0.15">
      <c r="A334" s="239"/>
      <c r="B334" s="408" t="s">
        <v>70</v>
      </c>
      <c r="C334" s="409"/>
      <c r="D334" s="409"/>
      <c r="E334" s="409"/>
      <c r="F334" s="410"/>
      <c r="G334" s="398" t="s">
        <v>71</v>
      </c>
      <c r="H334" s="399"/>
      <c r="I334" s="399"/>
      <c r="J334" s="399"/>
      <c r="K334" s="399"/>
      <c r="L334" s="399"/>
      <c r="M334" s="399"/>
      <c r="N334" s="399"/>
      <c r="O334" s="399"/>
      <c r="P334" s="400"/>
      <c r="Q334" s="352" t="s">
        <v>72</v>
      </c>
      <c r="R334" s="352"/>
      <c r="S334" s="352"/>
      <c r="T334" s="353"/>
      <c r="U334" s="157"/>
      <c r="V334" s="89"/>
      <c r="W334" s="89"/>
      <c r="X334" s="89"/>
      <c r="Y334" s="89"/>
      <c r="Z334" s="89"/>
      <c r="AA334" s="89"/>
      <c r="AB334" s="89"/>
      <c r="AC334" s="89"/>
      <c r="AD334" s="89"/>
      <c r="AE334" s="89"/>
      <c r="AF334" s="89"/>
      <c r="AG334" s="89"/>
      <c r="AH334" s="89"/>
      <c r="AI334" s="97"/>
      <c r="AJ334" s="104"/>
    </row>
    <row r="335" spans="1:53" s="126" customFormat="1" ht="27.75" customHeight="1" x14ac:dyDescent="0.15">
      <c r="A335" s="239"/>
      <c r="B335" s="383"/>
      <c r="C335" s="384"/>
      <c r="D335" s="384"/>
      <c r="E335" s="384"/>
      <c r="F335" s="396"/>
      <c r="G335" s="383"/>
      <c r="H335" s="384"/>
      <c r="I335" s="384"/>
      <c r="J335" s="384"/>
      <c r="K335" s="384"/>
      <c r="L335" s="384"/>
      <c r="M335" s="384"/>
      <c r="N335" s="384"/>
      <c r="O335" s="384"/>
      <c r="P335" s="396"/>
      <c r="Q335" s="397"/>
      <c r="R335" s="397"/>
      <c r="S335" s="352" t="s">
        <v>395</v>
      </c>
      <c r="T335" s="353"/>
      <c r="U335" s="157"/>
      <c r="V335" s="89"/>
      <c r="W335" s="89"/>
      <c r="X335" s="89"/>
      <c r="Y335" s="89"/>
      <c r="Z335" s="89"/>
      <c r="AA335" s="89"/>
      <c r="AB335" s="89"/>
      <c r="AC335" s="89"/>
      <c r="AD335" s="89"/>
      <c r="AE335" s="89"/>
      <c r="AF335" s="89"/>
      <c r="AG335" s="89"/>
      <c r="AH335" s="89"/>
      <c r="AI335" s="97"/>
      <c r="AJ335" s="104"/>
      <c r="AS335" s="56"/>
      <c r="AT335" s="56"/>
      <c r="AU335" s="56"/>
      <c r="AV335" s="56"/>
    </row>
    <row r="336" spans="1:53" s="126" customFormat="1" ht="27.75" customHeight="1" x14ac:dyDescent="0.15">
      <c r="A336" s="239"/>
      <c r="B336" s="383"/>
      <c r="C336" s="384"/>
      <c r="D336" s="384"/>
      <c r="E336" s="384"/>
      <c r="F336" s="396"/>
      <c r="G336" s="383"/>
      <c r="H336" s="384"/>
      <c r="I336" s="384"/>
      <c r="J336" s="384"/>
      <c r="K336" s="384"/>
      <c r="L336" s="384"/>
      <c r="M336" s="384"/>
      <c r="N336" s="384"/>
      <c r="O336" s="384"/>
      <c r="P336" s="396"/>
      <c r="Q336" s="397"/>
      <c r="R336" s="397"/>
      <c r="S336" s="352" t="s">
        <v>395</v>
      </c>
      <c r="T336" s="353"/>
      <c r="U336" s="104"/>
      <c r="V336" s="89"/>
      <c r="W336" s="89"/>
      <c r="X336" s="89"/>
      <c r="Y336" s="89"/>
      <c r="Z336" s="89"/>
      <c r="AA336" s="89"/>
      <c r="AB336" s="89"/>
      <c r="AC336" s="89"/>
      <c r="AD336" s="89"/>
      <c r="AE336" s="89"/>
      <c r="AF336" s="89"/>
      <c r="AG336" s="89"/>
      <c r="AH336" s="89"/>
      <c r="AI336" s="97"/>
      <c r="AJ336" s="104"/>
      <c r="AK336" s="104"/>
    </row>
    <row r="337" spans="1:53" s="56" customFormat="1" ht="27.75" customHeight="1" x14ac:dyDescent="0.15">
      <c r="A337" s="239"/>
      <c r="B337" s="383"/>
      <c r="C337" s="384"/>
      <c r="D337" s="384"/>
      <c r="E337" s="384"/>
      <c r="F337" s="396"/>
      <c r="G337" s="383"/>
      <c r="H337" s="384"/>
      <c r="I337" s="384"/>
      <c r="J337" s="384"/>
      <c r="K337" s="384"/>
      <c r="L337" s="384"/>
      <c r="M337" s="384"/>
      <c r="N337" s="384"/>
      <c r="O337" s="384"/>
      <c r="P337" s="396"/>
      <c r="Q337" s="397"/>
      <c r="R337" s="397"/>
      <c r="S337" s="352" t="s">
        <v>396</v>
      </c>
      <c r="T337" s="353"/>
      <c r="U337" s="104"/>
      <c r="V337" s="89"/>
      <c r="W337" s="89"/>
      <c r="X337" s="89"/>
      <c r="Y337" s="89"/>
      <c r="Z337" s="89"/>
      <c r="AA337" s="89"/>
      <c r="AB337" s="89"/>
      <c r="AC337" s="89"/>
      <c r="AD337" s="89"/>
      <c r="AE337" s="89"/>
      <c r="AF337" s="89"/>
      <c r="AG337" s="89"/>
      <c r="AH337" s="89"/>
      <c r="AI337" s="97"/>
      <c r="AJ337" s="89"/>
      <c r="AK337" s="6"/>
      <c r="AM337" s="126"/>
      <c r="AS337" s="126"/>
      <c r="AT337" s="126"/>
      <c r="AU337" s="126"/>
      <c r="AV337" s="126"/>
      <c r="AW337" s="126"/>
      <c r="AX337" s="126"/>
      <c r="AY337" s="126"/>
      <c r="AZ337" s="126"/>
      <c r="BA337" s="126"/>
    </row>
    <row r="338" spans="1:53" s="56" customFormat="1" ht="27.75" customHeight="1" x14ac:dyDescent="0.15">
      <c r="A338" s="239"/>
      <c r="B338" s="312"/>
      <c r="C338" s="312"/>
      <c r="D338" s="312"/>
      <c r="E338" s="312"/>
      <c r="F338" s="312"/>
      <c r="G338" s="312"/>
      <c r="H338" s="312"/>
      <c r="I338" s="312"/>
      <c r="J338" s="312"/>
      <c r="K338" s="312"/>
      <c r="L338" s="312"/>
      <c r="M338" s="312"/>
      <c r="N338" s="312"/>
      <c r="O338" s="312"/>
      <c r="P338" s="312"/>
      <c r="Q338" s="308"/>
      <c r="R338" s="308"/>
      <c r="S338" s="116"/>
      <c r="T338" s="116"/>
      <c r="U338" s="104"/>
      <c r="V338" s="89"/>
      <c r="W338" s="89"/>
      <c r="X338" s="89"/>
      <c r="Y338" s="89"/>
      <c r="Z338" s="89"/>
      <c r="AA338" s="89"/>
      <c r="AB338" s="89"/>
      <c r="AC338" s="89"/>
      <c r="AD338" s="89"/>
      <c r="AE338" s="89"/>
      <c r="AF338" s="89"/>
      <c r="AG338" s="89"/>
      <c r="AH338" s="89"/>
      <c r="AI338" s="97"/>
      <c r="AJ338" s="89"/>
      <c r="AK338" s="6"/>
      <c r="AM338" s="126"/>
      <c r="AS338" s="126"/>
      <c r="AT338" s="126"/>
      <c r="AU338" s="126"/>
      <c r="AV338" s="126"/>
      <c r="AW338" s="126"/>
      <c r="AX338" s="126"/>
      <c r="AY338" s="126"/>
      <c r="AZ338" s="126"/>
      <c r="BA338" s="126"/>
    </row>
    <row r="339" spans="1:53" s="56" customFormat="1" ht="24.95" customHeight="1" x14ac:dyDescent="0.15">
      <c r="A339" s="239"/>
      <c r="B339" s="158"/>
      <c r="C339" s="158"/>
      <c r="D339" s="158"/>
      <c r="E339" s="158"/>
      <c r="F339" s="158"/>
      <c r="G339" s="158"/>
      <c r="H339" s="158"/>
      <c r="I339" s="158"/>
      <c r="J339" s="158"/>
      <c r="K339" s="158"/>
      <c r="L339" s="158"/>
      <c r="M339" s="158"/>
      <c r="N339" s="158"/>
      <c r="O339" s="158"/>
      <c r="P339" s="158"/>
      <c r="Q339" s="158"/>
      <c r="R339" s="158"/>
      <c r="S339" s="158"/>
      <c r="T339" s="89"/>
      <c r="U339" s="89"/>
      <c r="V339" s="89"/>
      <c r="W339" s="89"/>
      <c r="X339" s="89"/>
      <c r="Y339" s="89"/>
      <c r="Z339" s="89"/>
      <c r="AA339" s="89"/>
      <c r="AB339" s="89"/>
      <c r="AC339" s="89"/>
      <c r="AD339" s="89"/>
      <c r="AE339" s="89"/>
      <c r="AF339" s="89"/>
      <c r="AG339" s="89"/>
      <c r="AH339" s="89"/>
      <c r="AI339" s="97"/>
      <c r="AJ339" s="156"/>
      <c r="AK339" s="6"/>
      <c r="AS339" s="126"/>
      <c r="AT339" s="126"/>
      <c r="AU339" s="126"/>
      <c r="AV339" s="126"/>
    </row>
    <row r="340" spans="1:53" s="126" customFormat="1" ht="18.75" customHeight="1" x14ac:dyDescent="0.15">
      <c r="A340" s="113" t="s">
        <v>135</v>
      </c>
      <c r="B340" s="102" t="s">
        <v>76</v>
      </c>
      <c r="C340" s="102"/>
      <c r="D340" s="102"/>
      <c r="E340" s="102"/>
      <c r="F340" s="102"/>
      <c r="G340" s="102"/>
      <c r="H340" s="102"/>
      <c r="I340" s="102"/>
      <c r="J340" s="102"/>
      <c r="K340" s="102"/>
      <c r="L340" s="102"/>
      <c r="M340" s="102"/>
      <c r="N340" s="102"/>
      <c r="O340" s="102"/>
      <c r="P340" s="102"/>
      <c r="Q340" s="102"/>
      <c r="R340" s="102"/>
      <c r="S340" s="102"/>
      <c r="T340" s="102"/>
      <c r="U340" s="89"/>
      <c r="V340" s="102" t="s">
        <v>24</v>
      </c>
      <c r="W340" s="102"/>
      <c r="X340" s="102"/>
      <c r="Y340" s="102"/>
      <c r="Z340" s="102"/>
      <c r="AA340" s="102"/>
      <c r="AB340" s="102"/>
      <c r="AC340" s="102"/>
      <c r="AD340" s="59" t="s">
        <v>279</v>
      </c>
      <c r="AE340" s="267" t="s">
        <v>278</v>
      </c>
      <c r="AF340" s="268" t="s">
        <v>259</v>
      </c>
      <c r="AG340" s="89"/>
      <c r="AH340" s="89"/>
      <c r="AI340" s="156"/>
      <c r="AJ340" s="156"/>
      <c r="AK340" s="104"/>
    </row>
    <row r="341" spans="1:53" ht="33.75" customHeight="1" x14ac:dyDescent="0.15">
      <c r="B341" s="351" t="s">
        <v>77</v>
      </c>
      <c r="C341" s="352"/>
      <c r="D341" s="352"/>
      <c r="E341" s="352"/>
      <c r="F341" s="353"/>
      <c r="G341" s="398" t="s">
        <v>71</v>
      </c>
      <c r="H341" s="399"/>
      <c r="I341" s="399"/>
      <c r="J341" s="399"/>
      <c r="K341" s="399"/>
      <c r="L341" s="399"/>
      <c r="M341" s="399"/>
      <c r="N341" s="399"/>
      <c r="O341" s="399"/>
      <c r="P341" s="400"/>
      <c r="Q341" s="401" t="s">
        <v>257</v>
      </c>
      <c r="R341" s="402"/>
      <c r="S341" s="402"/>
      <c r="T341" s="403"/>
      <c r="U341" s="104"/>
      <c r="V341" s="372" t="s">
        <v>388</v>
      </c>
      <c r="W341" s="373"/>
      <c r="X341" s="373"/>
      <c r="Y341" s="373"/>
      <c r="Z341" s="373"/>
      <c r="AA341" s="373"/>
      <c r="AB341" s="374"/>
      <c r="AC341" s="286" t="s">
        <v>25</v>
      </c>
      <c r="AD341" s="285">
        <f>Q342+Q343+Q345+Q346+Q347</f>
        <v>0</v>
      </c>
      <c r="AE341" s="50">
        <v>2</v>
      </c>
      <c r="AF341" s="299">
        <f>SUM(AD341*AE341)</f>
        <v>0</v>
      </c>
      <c r="AG341" s="156"/>
      <c r="AH341" s="156"/>
      <c r="AI341" s="156"/>
      <c r="AJ341" s="60"/>
      <c r="AM341" s="56"/>
      <c r="AN341" s="56"/>
      <c r="AO341" s="56"/>
      <c r="AP341" s="56"/>
      <c r="AQ341" s="56"/>
      <c r="AR341" s="56"/>
      <c r="AS341" s="56"/>
      <c r="AT341" s="56"/>
      <c r="AU341" s="56"/>
      <c r="AV341" s="56"/>
    </row>
    <row r="342" spans="1:53" ht="38.25" customHeight="1" x14ac:dyDescent="0.15">
      <c r="B342" s="393" t="s">
        <v>392</v>
      </c>
      <c r="C342" s="394"/>
      <c r="D342" s="394"/>
      <c r="E342" s="394"/>
      <c r="F342" s="395"/>
      <c r="G342" s="339"/>
      <c r="H342" s="340"/>
      <c r="I342" s="340"/>
      <c r="J342" s="340"/>
      <c r="K342" s="340"/>
      <c r="L342" s="340"/>
      <c r="M342" s="340"/>
      <c r="N342" s="340"/>
      <c r="O342" s="340"/>
      <c r="P342" s="341"/>
      <c r="Q342" s="388"/>
      <c r="R342" s="389"/>
      <c r="S342" s="352" t="s">
        <v>65</v>
      </c>
      <c r="T342" s="353"/>
      <c r="U342" s="104"/>
      <c r="V342" s="372" t="s">
        <v>389</v>
      </c>
      <c r="W342" s="373"/>
      <c r="X342" s="373"/>
      <c r="Y342" s="373"/>
      <c r="Z342" s="373"/>
      <c r="AA342" s="373"/>
      <c r="AB342" s="374"/>
      <c r="AC342" s="286" t="s">
        <v>414</v>
      </c>
      <c r="AD342" s="285">
        <f>Q344</f>
        <v>0</v>
      </c>
      <c r="AE342" s="50">
        <v>2</v>
      </c>
      <c r="AF342" s="299">
        <f>SUM(AD342*AE342)</f>
        <v>0</v>
      </c>
      <c r="AG342" s="156"/>
      <c r="AH342" s="156"/>
      <c r="AI342" s="156"/>
      <c r="AJ342" s="60"/>
      <c r="AN342" s="56"/>
      <c r="AO342" s="56"/>
      <c r="AP342" s="56"/>
      <c r="AQ342" s="56"/>
    </row>
    <row r="343" spans="1:53" ht="38.25" customHeight="1" x14ac:dyDescent="0.15">
      <c r="B343" s="372" t="s">
        <v>393</v>
      </c>
      <c r="C343" s="373"/>
      <c r="D343" s="373"/>
      <c r="E343" s="373"/>
      <c r="F343" s="374"/>
      <c r="G343" s="339"/>
      <c r="H343" s="340"/>
      <c r="I343" s="340"/>
      <c r="J343" s="340"/>
      <c r="K343" s="340"/>
      <c r="L343" s="340"/>
      <c r="M343" s="340"/>
      <c r="N343" s="340"/>
      <c r="O343" s="340"/>
      <c r="P343" s="341"/>
      <c r="Q343" s="388"/>
      <c r="R343" s="389"/>
      <c r="S343" s="352" t="s">
        <v>65</v>
      </c>
      <c r="T343" s="353"/>
      <c r="U343" s="104"/>
      <c r="V343" s="372" t="s">
        <v>394</v>
      </c>
      <c r="W343" s="373"/>
      <c r="X343" s="373"/>
      <c r="Y343" s="373"/>
      <c r="Z343" s="373"/>
      <c r="AA343" s="373"/>
      <c r="AB343" s="374"/>
      <c r="AC343" s="265" t="s">
        <v>2</v>
      </c>
      <c r="AD343" s="285">
        <f>Q348</f>
        <v>0</v>
      </c>
      <c r="AE343" s="50">
        <v>10</v>
      </c>
      <c r="AF343" s="299">
        <f>SUM(AD343*AE343)</f>
        <v>0</v>
      </c>
      <c r="AG343" s="156"/>
      <c r="AH343" s="156"/>
      <c r="AI343" s="156"/>
      <c r="AJ343" s="60"/>
      <c r="AN343" s="56"/>
      <c r="AO343" s="56"/>
      <c r="AP343" s="56"/>
      <c r="AQ343" s="56"/>
    </row>
    <row r="344" spans="1:53" ht="31.5" customHeight="1" x14ac:dyDescent="0.15">
      <c r="B344" s="372" t="s">
        <v>74</v>
      </c>
      <c r="C344" s="373"/>
      <c r="D344" s="373"/>
      <c r="E344" s="373"/>
      <c r="F344" s="374"/>
      <c r="G344" s="339"/>
      <c r="H344" s="340"/>
      <c r="I344" s="340"/>
      <c r="J344" s="340"/>
      <c r="K344" s="340"/>
      <c r="L344" s="340"/>
      <c r="M344" s="340"/>
      <c r="N344" s="340"/>
      <c r="O344" s="340"/>
      <c r="P344" s="341"/>
      <c r="Q344" s="371"/>
      <c r="R344" s="346"/>
      <c r="S344" s="352" t="s">
        <v>65</v>
      </c>
      <c r="T344" s="353"/>
      <c r="U344" s="79"/>
      <c r="V344" s="390" t="s">
        <v>3</v>
      </c>
      <c r="W344" s="391"/>
      <c r="X344" s="391"/>
      <c r="Y344" s="391"/>
      <c r="Z344" s="391"/>
      <c r="AA344" s="391"/>
      <c r="AB344" s="392"/>
      <c r="AC344" s="349" t="s">
        <v>262</v>
      </c>
      <c r="AD344" s="350"/>
      <c r="AE344" s="87"/>
      <c r="AF344" s="301">
        <f>SUM(AF341:AF343)</f>
        <v>0</v>
      </c>
      <c r="AG344" s="156"/>
      <c r="AH344" s="156"/>
      <c r="AI344" s="156"/>
      <c r="AJ344" s="60"/>
    </row>
    <row r="345" spans="1:53" ht="31.5" customHeight="1" x14ac:dyDescent="0.15">
      <c r="B345" s="385" t="s">
        <v>73</v>
      </c>
      <c r="C345" s="375"/>
      <c r="D345" s="375"/>
      <c r="E345" s="375"/>
      <c r="F345" s="376"/>
      <c r="G345" s="339"/>
      <c r="H345" s="340"/>
      <c r="I345" s="340"/>
      <c r="J345" s="340"/>
      <c r="K345" s="340"/>
      <c r="L345" s="340"/>
      <c r="M345" s="340"/>
      <c r="N345" s="340"/>
      <c r="O345" s="340"/>
      <c r="P345" s="341"/>
      <c r="Q345" s="371"/>
      <c r="R345" s="346"/>
      <c r="S345" s="352" t="s">
        <v>65</v>
      </c>
      <c r="T345" s="353"/>
      <c r="U345" s="5"/>
      <c r="V345" s="116"/>
      <c r="W345" s="116"/>
      <c r="X345" s="156"/>
      <c r="Y345" s="156"/>
      <c r="Z345" s="156"/>
      <c r="AA345" s="156"/>
      <c r="AB345" s="156"/>
      <c r="AC345" s="156"/>
      <c r="AD345" s="156"/>
      <c r="AE345" s="156"/>
      <c r="AF345" s="156"/>
      <c r="AG345" s="156"/>
      <c r="AH345" s="156"/>
      <c r="AI345" s="156"/>
      <c r="AJ345" s="60"/>
    </row>
    <row r="346" spans="1:53" ht="31.5" customHeight="1" x14ac:dyDescent="0.15">
      <c r="B346" s="386"/>
      <c r="C346" s="375"/>
      <c r="D346" s="375"/>
      <c r="E346" s="375"/>
      <c r="F346" s="376"/>
      <c r="G346" s="339"/>
      <c r="H346" s="340"/>
      <c r="I346" s="340"/>
      <c r="J346" s="340"/>
      <c r="K346" s="340"/>
      <c r="L346" s="340"/>
      <c r="M346" s="340"/>
      <c r="N346" s="340"/>
      <c r="O346" s="340"/>
      <c r="P346" s="341"/>
      <c r="Q346" s="371"/>
      <c r="R346" s="346"/>
      <c r="S346" s="352" t="s">
        <v>65</v>
      </c>
      <c r="T346" s="353"/>
      <c r="U346" s="5"/>
      <c r="V346" s="116"/>
      <c r="W346" s="116"/>
      <c r="X346" s="156"/>
      <c r="Y346" s="156"/>
      <c r="Z346" s="156"/>
      <c r="AA346" s="156"/>
      <c r="AB346" s="156"/>
      <c r="AC346" s="156"/>
      <c r="AD346" s="156"/>
      <c r="AE346" s="156"/>
      <c r="AF346" s="156"/>
      <c r="AG346" s="156"/>
      <c r="AH346" s="156"/>
      <c r="AI346" s="156"/>
    </row>
    <row r="347" spans="1:53" ht="31.5" customHeight="1" x14ac:dyDescent="0.15">
      <c r="B347" s="387"/>
      <c r="C347" s="375"/>
      <c r="D347" s="375"/>
      <c r="E347" s="375"/>
      <c r="F347" s="376"/>
      <c r="G347" s="339"/>
      <c r="H347" s="340"/>
      <c r="I347" s="340"/>
      <c r="J347" s="340"/>
      <c r="K347" s="340"/>
      <c r="L347" s="340"/>
      <c r="M347" s="340"/>
      <c r="N347" s="340"/>
      <c r="O347" s="340"/>
      <c r="P347" s="341"/>
      <c r="Q347" s="371"/>
      <c r="R347" s="346"/>
      <c r="S347" s="352" t="s">
        <v>65</v>
      </c>
      <c r="T347" s="353"/>
      <c r="U347" s="2"/>
      <c r="V347" s="2"/>
      <c r="W347" s="2"/>
      <c r="X347" s="2"/>
      <c r="Y347" s="2"/>
      <c r="Z347" s="2"/>
      <c r="AA347" s="2"/>
      <c r="AB347" s="2"/>
      <c r="AC347" s="2"/>
      <c r="AD347" s="2"/>
      <c r="AE347" s="2"/>
      <c r="AF347" s="2"/>
      <c r="AG347" s="2"/>
      <c r="AH347" s="2"/>
      <c r="AI347" s="97"/>
    </row>
    <row r="348" spans="1:53" ht="31.5" customHeight="1" x14ac:dyDescent="0.15">
      <c r="A348" s="113"/>
      <c r="B348" s="377" t="s">
        <v>75</v>
      </c>
      <c r="C348" s="378"/>
      <c r="D348" s="378"/>
      <c r="E348" s="378"/>
      <c r="F348" s="379"/>
      <c r="G348" s="380"/>
      <c r="H348" s="381"/>
      <c r="I348" s="381"/>
      <c r="J348" s="381"/>
      <c r="K348" s="381"/>
      <c r="L348" s="381"/>
      <c r="M348" s="381"/>
      <c r="N348" s="381"/>
      <c r="O348" s="381"/>
      <c r="P348" s="382"/>
      <c r="Q348" s="383"/>
      <c r="R348" s="384"/>
      <c r="S348" s="352" t="s">
        <v>254</v>
      </c>
      <c r="T348" s="353"/>
      <c r="U348" s="6"/>
      <c r="V348" s="89"/>
      <c r="W348" s="89"/>
      <c r="X348" s="89"/>
      <c r="Y348" s="89"/>
      <c r="Z348" s="89"/>
      <c r="AA348" s="89"/>
      <c r="AB348" s="89"/>
      <c r="AC348" s="89"/>
      <c r="AD348" s="89"/>
      <c r="AE348" s="89"/>
      <c r="AF348" s="89"/>
      <c r="AG348" s="89"/>
      <c r="AH348" s="89"/>
      <c r="AI348" s="97"/>
    </row>
    <row r="349" spans="1:53" ht="24.95" customHeight="1" x14ac:dyDescent="0.15">
      <c r="A349" s="113"/>
      <c r="B349" s="104"/>
      <c r="C349" s="104"/>
      <c r="D349" s="104"/>
      <c r="E349" s="104"/>
      <c r="F349" s="104"/>
      <c r="G349" s="104"/>
      <c r="H349" s="104"/>
      <c r="I349" s="104"/>
      <c r="J349" s="104"/>
      <c r="K349" s="104"/>
      <c r="L349" s="104"/>
      <c r="M349" s="104"/>
      <c r="N349" s="104"/>
      <c r="O349" s="104"/>
      <c r="P349" s="104"/>
      <c r="Q349" s="104"/>
      <c r="R349" s="104"/>
      <c r="S349" s="104"/>
      <c r="T349" s="89"/>
      <c r="U349" s="6"/>
      <c r="V349" s="89"/>
      <c r="W349" s="89"/>
      <c r="X349" s="89"/>
      <c r="Y349" s="89"/>
      <c r="Z349" s="89"/>
      <c r="AA349" s="89"/>
      <c r="AB349" s="89"/>
      <c r="AC349" s="89"/>
      <c r="AD349" s="89"/>
      <c r="AE349" s="89"/>
      <c r="AF349" s="89"/>
      <c r="AG349" s="89"/>
      <c r="AH349" s="89"/>
      <c r="AI349" s="97"/>
    </row>
    <row r="350" spans="1:53" ht="36" customHeight="1" x14ac:dyDescent="0.15">
      <c r="A350" s="113" t="s">
        <v>140</v>
      </c>
      <c r="B350" s="102" t="s">
        <v>242</v>
      </c>
      <c r="C350" s="102"/>
      <c r="D350" s="102"/>
      <c r="E350" s="102"/>
      <c r="F350" s="102"/>
      <c r="G350" s="102"/>
      <c r="H350" s="102"/>
      <c r="I350" s="102"/>
      <c r="J350" s="102"/>
      <c r="K350" s="102"/>
      <c r="L350" s="102"/>
      <c r="M350" s="102"/>
      <c r="N350" s="102"/>
      <c r="O350" s="102"/>
      <c r="P350" s="102"/>
      <c r="Q350" s="102"/>
      <c r="R350" s="102"/>
      <c r="S350" s="102"/>
      <c r="T350" s="102"/>
      <c r="U350" s="104"/>
      <c r="V350" s="102" t="s">
        <v>26</v>
      </c>
      <c r="W350" s="102"/>
      <c r="X350" s="102"/>
      <c r="Y350" s="102"/>
      <c r="Z350" s="102"/>
      <c r="AA350" s="102"/>
      <c r="AB350" s="102"/>
      <c r="AC350" s="102"/>
      <c r="AD350" s="59" t="s">
        <v>279</v>
      </c>
      <c r="AE350" s="267" t="s">
        <v>278</v>
      </c>
      <c r="AF350" s="268" t="s">
        <v>259</v>
      </c>
      <c r="AG350" s="89"/>
      <c r="AH350" s="89"/>
      <c r="AI350" s="156"/>
    </row>
    <row r="351" spans="1:53" ht="45.75" customHeight="1" x14ac:dyDescent="0.15">
      <c r="B351" s="351" t="s">
        <v>250</v>
      </c>
      <c r="C351" s="352"/>
      <c r="D351" s="352"/>
      <c r="E351" s="352"/>
      <c r="F351" s="353"/>
      <c r="G351" s="354" t="s">
        <v>249</v>
      </c>
      <c r="H351" s="355"/>
      <c r="I351" s="355"/>
      <c r="J351" s="355"/>
      <c r="K351" s="355"/>
      <c r="L351" s="355"/>
      <c r="M351" s="355"/>
      <c r="N351" s="356"/>
      <c r="O351" s="351" t="s">
        <v>78</v>
      </c>
      <c r="P351" s="352"/>
      <c r="Q351" s="352"/>
      <c r="R351" s="353"/>
      <c r="S351" s="368" t="s">
        <v>467</v>
      </c>
      <c r="T351" s="369"/>
      <c r="U351" s="104"/>
      <c r="V351" s="370" t="s">
        <v>390</v>
      </c>
      <c r="W351" s="370"/>
      <c r="X351" s="370"/>
      <c r="Y351" s="370"/>
      <c r="Z351" s="370"/>
      <c r="AA351" s="370"/>
      <c r="AB351" s="370"/>
      <c r="AC351" s="265" t="s">
        <v>2</v>
      </c>
      <c r="AD351" s="98">
        <v>0</v>
      </c>
      <c r="AE351" s="50">
        <v>2</v>
      </c>
      <c r="AF351" s="299">
        <f>SUM(AD351*AE351)</f>
        <v>0</v>
      </c>
      <c r="AG351" s="156"/>
      <c r="AH351" s="156"/>
      <c r="AI351" s="156"/>
      <c r="AJ351" s="60"/>
    </row>
    <row r="352" spans="1:53" ht="31.5" customHeight="1" x14ac:dyDescent="0.15">
      <c r="B352" s="363"/>
      <c r="C352" s="364"/>
      <c r="D352" s="364"/>
      <c r="E352" s="364"/>
      <c r="F352" s="365"/>
      <c r="G352" s="342"/>
      <c r="H352" s="342"/>
      <c r="I352" s="342"/>
      <c r="J352" s="342"/>
      <c r="K352" s="342"/>
      <c r="L352" s="342"/>
      <c r="M352" s="342"/>
      <c r="N352" s="342"/>
      <c r="O352" s="371"/>
      <c r="P352" s="346"/>
      <c r="Q352" s="346"/>
      <c r="R352" s="347"/>
      <c r="S352" s="366"/>
      <c r="T352" s="367"/>
      <c r="U352" s="104"/>
      <c r="V352" s="372" t="s">
        <v>391</v>
      </c>
      <c r="W352" s="373"/>
      <c r="X352" s="373"/>
      <c r="Y352" s="373"/>
      <c r="Z352" s="373"/>
      <c r="AA352" s="373"/>
      <c r="AB352" s="374"/>
      <c r="AC352" s="265" t="s">
        <v>2</v>
      </c>
      <c r="AD352" s="98">
        <v>0</v>
      </c>
      <c r="AE352" s="50">
        <v>5</v>
      </c>
      <c r="AF352" s="299">
        <f>SUM(AD352*AE352)</f>
        <v>0</v>
      </c>
      <c r="AG352" s="156"/>
      <c r="AH352" s="156"/>
      <c r="AI352" s="156"/>
      <c r="AJ352" s="60"/>
    </row>
    <row r="353" spans="1:36" ht="31.5" customHeight="1" x14ac:dyDescent="0.15">
      <c r="B353" s="339"/>
      <c r="C353" s="340"/>
      <c r="D353" s="340"/>
      <c r="E353" s="340"/>
      <c r="F353" s="341"/>
      <c r="G353" s="342"/>
      <c r="H353" s="342"/>
      <c r="I353" s="342"/>
      <c r="J353" s="342"/>
      <c r="K353" s="342"/>
      <c r="L353" s="342"/>
      <c r="M353" s="342"/>
      <c r="N353" s="342"/>
      <c r="O353" s="343"/>
      <c r="P353" s="344"/>
      <c r="Q353" s="344"/>
      <c r="R353" s="345"/>
      <c r="S353" s="346"/>
      <c r="T353" s="347"/>
      <c r="U353" s="104"/>
      <c r="V353" s="348" t="s">
        <v>193</v>
      </c>
      <c r="W353" s="348"/>
      <c r="X353" s="348"/>
      <c r="Y353" s="348"/>
      <c r="Z353" s="348"/>
      <c r="AA353" s="348"/>
      <c r="AB353" s="348"/>
      <c r="AC353" s="349" t="s">
        <v>262</v>
      </c>
      <c r="AD353" s="350"/>
      <c r="AE353" s="87"/>
      <c r="AF353" s="301">
        <f>SUM(AF351:AF352)</f>
        <v>0</v>
      </c>
      <c r="AG353" s="156"/>
      <c r="AH353" s="156"/>
      <c r="AI353" s="156"/>
      <c r="AJ353" s="60"/>
    </row>
    <row r="354" spans="1:36" ht="31.5" customHeight="1" x14ac:dyDescent="0.15">
      <c r="B354" s="363"/>
      <c r="C354" s="364"/>
      <c r="D354" s="364"/>
      <c r="E354" s="364"/>
      <c r="F354" s="365"/>
      <c r="G354" s="342"/>
      <c r="H354" s="342"/>
      <c r="I354" s="342"/>
      <c r="J354" s="342"/>
      <c r="K354" s="342"/>
      <c r="L354" s="342"/>
      <c r="M354" s="342"/>
      <c r="N354" s="342"/>
      <c r="O354" s="343"/>
      <c r="P354" s="344"/>
      <c r="Q354" s="344"/>
      <c r="R354" s="345"/>
      <c r="S354" s="366"/>
      <c r="T354" s="367"/>
      <c r="U354" s="5"/>
      <c r="V354" s="88"/>
      <c r="W354" s="88"/>
      <c r="X354" s="156"/>
      <c r="Y354" s="156"/>
      <c r="Z354" s="156"/>
      <c r="AA354" s="156"/>
      <c r="AB354" s="156"/>
      <c r="AC354" s="156"/>
      <c r="AD354" s="156"/>
      <c r="AE354" s="156"/>
      <c r="AF354" s="156"/>
      <c r="AG354" s="156"/>
      <c r="AH354" s="156"/>
      <c r="AI354" s="156"/>
      <c r="AJ354" s="60"/>
    </row>
    <row r="355" spans="1:36" ht="31.5" customHeight="1" x14ac:dyDescent="0.15">
      <c r="B355" s="339"/>
      <c r="C355" s="340"/>
      <c r="D355" s="340"/>
      <c r="E355" s="340"/>
      <c r="F355" s="341"/>
      <c r="G355" s="342"/>
      <c r="H355" s="342"/>
      <c r="I355" s="342"/>
      <c r="J355" s="342"/>
      <c r="K355" s="342"/>
      <c r="L355" s="342"/>
      <c r="M355" s="342"/>
      <c r="N355" s="342"/>
      <c r="O355" s="343"/>
      <c r="P355" s="344"/>
      <c r="Q355" s="344"/>
      <c r="R355" s="345"/>
      <c r="S355" s="346"/>
      <c r="T355" s="347"/>
      <c r="U355" s="5"/>
      <c r="V355" s="88"/>
      <c r="W355" s="88"/>
      <c r="X355" s="156"/>
      <c r="Y355" s="156"/>
      <c r="Z355" s="156"/>
      <c r="AA355" s="156"/>
      <c r="AB355" s="156"/>
      <c r="AC355" s="156"/>
      <c r="AD355" s="156"/>
      <c r="AE355" s="156"/>
      <c r="AF355" s="156"/>
      <c r="AG355" s="156"/>
      <c r="AH355" s="156"/>
      <c r="AI355" s="156"/>
    </row>
    <row r="356" spans="1:36" ht="31.5" customHeight="1" x14ac:dyDescent="0.15">
      <c r="B356" s="339"/>
      <c r="C356" s="340"/>
      <c r="D356" s="340"/>
      <c r="E356" s="340"/>
      <c r="F356" s="341"/>
      <c r="G356" s="342"/>
      <c r="H356" s="342"/>
      <c r="I356" s="342"/>
      <c r="J356" s="342"/>
      <c r="K356" s="342"/>
      <c r="L356" s="342"/>
      <c r="M356" s="342"/>
      <c r="N356" s="342"/>
      <c r="O356" s="343"/>
      <c r="P356" s="344"/>
      <c r="Q356" s="344"/>
      <c r="R356" s="345"/>
      <c r="S356" s="346"/>
      <c r="T356" s="347"/>
      <c r="U356" s="2"/>
      <c r="V356" s="88"/>
      <c r="W356" s="88"/>
      <c r="X356" s="156"/>
      <c r="Y356" s="156"/>
      <c r="Z356" s="156"/>
      <c r="AA356" s="156"/>
      <c r="AB356" s="156"/>
      <c r="AC356" s="156"/>
      <c r="AD356" s="156"/>
      <c r="AE356" s="156"/>
      <c r="AF356" s="156"/>
      <c r="AG356" s="156"/>
      <c r="AH356" s="156"/>
      <c r="AI356" s="156"/>
    </row>
    <row r="357" spans="1:36" ht="31.5" customHeight="1" x14ac:dyDescent="0.15">
      <c r="B357" s="339"/>
      <c r="C357" s="340"/>
      <c r="D357" s="340"/>
      <c r="E357" s="340"/>
      <c r="F357" s="341"/>
      <c r="G357" s="360"/>
      <c r="H357" s="361"/>
      <c r="I357" s="361"/>
      <c r="J357" s="361"/>
      <c r="K357" s="361"/>
      <c r="L357" s="361"/>
      <c r="M357" s="361"/>
      <c r="N357" s="362"/>
      <c r="O357" s="343"/>
      <c r="P357" s="344"/>
      <c r="Q357" s="344"/>
      <c r="R357" s="345"/>
      <c r="S357" s="346"/>
      <c r="T357" s="347"/>
      <c r="U357" s="6"/>
      <c r="V357" s="4"/>
      <c r="W357" s="4"/>
      <c r="X357" s="4"/>
      <c r="Y357" s="4"/>
      <c r="Z357" s="4"/>
      <c r="AA357" s="4"/>
      <c r="AB357" s="4"/>
      <c r="AC357" s="4"/>
      <c r="AD357" s="4"/>
      <c r="AE357" s="4"/>
      <c r="AF357" s="4"/>
      <c r="AG357" s="4"/>
      <c r="AH357" s="4"/>
      <c r="AI357" s="159"/>
    </row>
    <row r="358" spans="1:36" ht="6" customHeight="1" x14ac:dyDescent="0.15">
      <c r="T358" s="24"/>
      <c r="V358" s="159"/>
      <c r="W358" s="4"/>
      <c r="X358" s="4"/>
      <c r="Y358" s="4"/>
      <c r="Z358" s="4"/>
      <c r="AA358" s="4"/>
      <c r="AC358" s="60"/>
      <c r="AD358" s="60"/>
      <c r="AE358" s="60"/>
      <c r="AF358" s="60"/>
      <c r="AG358" s="60"/>
      <c r="AH358" s="60"/>
      <c r="AI358" s="60"/>
    </row>
    <row r="359" spans="1:36" ht="24.95" customHeight="1" x14ac:dyDescent="0.15">
      <c r="A359" s="101" t="s">
        <v>154</v>
      </c>
      <c r="B359" s="89" t="s">
        <v>251</v>
      </c>
      <c r="C359" s="89"/>
      <c r="D359" s="89"/>
      <c r="E359" s="89"/>
      <c r="F359" s="89"/>
      <c r="G359" s="89"/>
      <c r="H359" s="89"/>
      <c r="I359" s="89"/>
      <c r="J359" s="89"/>
      <c r="K359" s="89"/>
      <c r="L359" s="89"/>
      <c r="M359" s="89"/>
      <c r="N359" s="89"/>
      <c r="O359" s="89"/>
      <c r="P359" s="89"/>
      <c r="Q359" s="89"/>
      <c r="R359" s="89"/>
      <c r="S359" s="89"/>
      <c r="T359" s="89"/>
      <c r="V359" s="159"/>
      <c r="W359" s="4"/>
      <c r="X359" s="4"/>
      <c r="Y359" s="4"/>
      <c r="Z359" s="4"/>
      <c r="AA359" s="4"/>
      <c r="AC359" s="60"/>
      <c r="AD359" s="60"/>
      <c r="AE359" s="60"/>
      <c r="AF359" s="60"/>
      <c r="AG359" s="60"/>
      <c r="AH359" s="60"/>
      <c r="AI359" s="60"/>
      <c r="AJ359" s="60"/>
    </row>
    <row r="360" spans="1:36" ht="73.5" customHeight="1" x14ac:dyDescent="0.15">
      <c r="B360" s="357"/>
      <c r="C360" s="358"/>
      <c r="D360" s="358"/>
      <c r="E360" s="358"/>
      <c r="F360" s="358"/>
      <c r="G360" s="358"/>
      <c r="H360" s="358"/>
      <c r="I360" s="358"/>
      <c r="J360" s="358"/>
      <c r="K360" s="358"/>
      <c r="L360" s="358"/>
      <c r="M360" s="358"/>
      <c r="N360" s="358"/>
      <c r="O360" s="358"/>
      <c r="P360" s="358"/>
      <c r="Q360" s="358"/>
      <c r="R360" s="358"/>
      <c r="S360" s="358"/>
      <c r="T360" s="359"/>
      <c r="V360" s="159"/>
      <c r="W360" s="4"/>
      <c r="X360" s="4"/>
      <c r="Y360" s="4"/>
      <c r="Z360" s="4"/>
      <c r="AA360" s="4"/>
      <c r="AC360" s="60"/>
      <c r="AD360" s="60"/>
      <c r="AE360" s="60"/>
      <c r="AF360" s="60"/>
      <c r="AG360" s="60"/>
      <c r="AH360" s="60"/>
      <c r="AI360" s="60"/>
      <c r="AJ360" s="60"/>
    </row>
    <row r="361" spans="1:36" ht="10.5" customHeight="1" x14ac:dyDescent="0.15">
      <c r="B361" s="310"/>
      <c r="C361" s="310"/>
      <c r="D361" s="310"/>
      <c r="E361" s="310"/>
      <c r="F361" s="310"/>
      <c r="G361" s="310"/>
      <c r="H361" s="310"/>
      <c r="I361" s="310"/>
      <c r="J361" s="310"/>
      <c r="K361" s="310"/>
      <c r="L361" s="310"/>
      <c r="M361" s="310"/>
      <c r="N361" s="310"/>
      <c r="O361" s="310"/>
      <c r="P361" s="310"/>
      <c r="Q361" s="310"/>
      <c r="R361" s="310"/>
      <c r="S361" s="310"/>
      <c r="T361" s="310"/>
      <c r="V361" s="159"/>
      <c r="W361" s="4"/>
      <c r="X361" s="4"/>
      <c r="Y361" s="4"/>
      <c r="Z361" s="4"/>
      <c r="AA361" s="4"/>
      <c r="AC361" s="60"/>
      <c r="AD361" s="60"/>
      <c r="AE361" s="60"/>
      <c r="AF361" s="60"/>
      <c r="AG361" s="60"/>
      <c r="AH361" s="60"/>
      <c r="AI361" s="60"/>
      <c r="AJ361" s="60"/>
    </row>
    <row r="362" spans="1:36" ht="24.95" customHeight="1" x14ac:dyDescent="0.15">
      <c r="T362" s="4"/>
      <c r="V362" s="192"/>
      <c r="W362" s="192"/>
      <c r="X362" s="193"/>
      <c r="Y362" s="193"/>
      <c r="Z362" s="193"/>
      <c r="AA362" s="2"/>
      <c r="AB362" s="2"/>
      <c r="AC362" s="4"/>
      <c r="AD362" s="4"/>
      <c r="AE362" s="4"/>
      <c r="AF362" s="4"/>
      <c r="AG362" s="4"/>
      <c r="AH362" s="4"/>
      <c r="AI362" s="159"/>
      <c r="AJ362" s="60"/>
    </row>
    <row r="363" spans="1:36" ht="24.95" customHeight="1" x14ac:dyDescent="0.15">
      <c r="T363" s="4"/>
    </row>
    <row r="365" spans="1:36" ht="24.95" customHeight="1" x14ac:dyDescent="0.15">
      <c r="U365" s="2"/>
    </row>
  </sheetData>
  <mergeCells count="1159">
    <mergeCell ref="V1:AG1"/>
    <mergeCell ref="B3:T3"/>
    <mergeCell ref="V3:AG3"/>
    <mergeCell ref="B5:D5"/>
    <mergeCell ref="E5:J5"/>
    <mergeCell ref="K5:L5"/>
    <mergeCell ref="M5:S5"/>
    <mergeCell ref="K8:S8"/>
    <mergeCell ref="B13:F13"/>
    <mergeCell ref="B14:E14"/>
    <mergeCell ref="C16:I16"/>
    <mergeCell ref="J16:K16"/>
    <mergeCell ref="L16:M16"/>
    <mergeCell ref="N16:O16"/>
    <mergeCell ref="Q16:R16"/>
    <mergeCell ref="B6:D6"/>
    <mergeCell ref="E6:J6"/>
    <mergeCell ref="K6:L6"/>
    <mergeCell ref="M6:S6"/>
    <mergeCell ref="B7:I7"/>
    <mergeCell ref="J7:P7"/>
    <mergeCell ref="R7:S7"/>
    <mergeCell ref="B1:P1"/>
    <mergeCell ref="Q1:T1"/>
    <mergeCell ref="U17:AA17"/>
    <mergeCell ref="C18:I18"/>
    <mergeCell ref="J18:K18"/>
    <mergeCell ref="L18:M18"/>
    <mergeCell ref="N18:O18"/>
    <mergeCell ref="Q18:R18"/>
    <mergeCell ref="U18:AA18"/>
    <mergeCell ref="B17:B20"/>
    <mergeCell ref="C17:I17"/>
    <mergeCell ref="J17:K17"/>
    <mergeCell ref="L17:M17"/>
    <mergeCell ref="N17:O17"/>
    <mergeCell ref="Q17:R17"/>
    <mergeCell ref="C19:I19"/>
    <mergeCell ref="J19:K19"/>
    <mergeCell ref="L19:M19"/>
    <mergeCell ref="N19:O19"/>
    <mergeCell ref="U21:AA21"/>
    <mergeCell ref="C22:I22"/>
    <mergeCell ref="J22:K22"/>
    <mergeCell ref="L22:M22"/>
    <mergeCell ref="N22:O22"/>
    <mergeCell ref="Q22:R22"/>
    <mergeCell ref="B21:B26"/>
    <mergeCell ref="C21:I21"/>
    <mergeCell ref="J21:K21"/>
    <mergeCell ref="L21:M21"/>
    <mergeCell ref="N21:O21"/>
    <mergeCell ref="Q21:R21"/>
    <mergeCell ref="C23:I23"/>
    <mergeCell ref="J23:K23"/>
    <mergeCell ref="L23:M23"/>
    <mergeCell ref="N23:O23"/>
    <mergeCell ref="Q19:R19"/>
    <mergeCell ref="U19:AA19"/>
    <mergeCell ref="C20:I20"/>
    <mergeCell ref="J20:K20"/>
    <mergeCell ref="L20:M20"/>
    <mergeCell ref="N20:O20"/>
    <mergeCell ref="Q20:R20"/>
    <mergeCell ref="U20:AA20"/>
    <mergeCell ref="AB25:AD25"/>
    <mergeCell ref="C26:I26"/>
    <mergeCell ref="J26:K26"/>
    <mergeCell ref="L26:M26"/>
    <mergeCell ref="N26:O26"/>
    <mergeCell ref="Q26:R26"/>
    <mergeCell ref="C25:I25"/>
    <mergeCell ref="J25:K25"/>
    <mergeCell ref="L25:M25"/>
    <mergeCell ref="N25:O25"/>
    <mergeCell ref="Q25:R25"/>
    <mergeCell ref="U25:AA25"/>
    <mergeCell ref="Q23:R23"/>
    <mergeCell ref="V23:AA23"/>
    <mergeCell ref="C24:I24"/>
    <mergeCell ref="J24:K24"/>
    <mergeCell ref="L24:M24"/>
    <mergeCell ref="N24:O24"/>
    <mergeCell ref="Q24:R24"/>
    <mergeCell ref="V24:AA24"/>
    <mergeCell ref="Q28:R28"/>
    <mergeCell ref="B29:B30"/>
    <mergeCell ref="C29:I29"/>
    <mergeCell ref="J29:K29"/>
    <mergeCell ref="L29:M29"/>
    <mergeCell ref="N29:O29"/>
    <mergeCell ref="Q29:R29"/>
    <mergeCell ref="C30:I30"/>
    <mergeCell ref="J30:K30"/>
    <mergeCell ref="L30:M30"/>
    <mergeCell ref="B27:B28"/>
    <mergeCell ref="C27:I27"/>
    <mergeCell ref="J27:K27"/>
    <mergeCell ref="L27:M27"/>
    <mergeCell ref="N27:O27"/>
    <mergeCell ref="Q27:R27"/>
    <mergeCell ref="C28:I28"/>
    <mergeCell ref="J28:K28"/>
    <mergeCell ref="L28:M28"/>
    <mergeCell ref="N28:O28"/>
    <mergeCell ref="AB33:AI33"/>
    <mergeCell ref="B34:M34"/>
    <mergeCell ref="N34:O34"/>
    <mergeCell ref="P34:Q34"/>
    <mergeCell ref="B35:M35"/>
    <mergeCell ref="N35:O35"/>
    <mergeCell ref="P35:Q35"/>
    <mergeCell ref="N30:O30"/>
    <mergeCell ref="Q30:R30"/>
    <mergeCell ref="B31:K31"/>
    <mergeCell ref="L31:M31"/>
    <mergeCell ref="N31:O31"/>
    <mergeCell ref="Q31:R31"/>
    <mergeCell ref="R34:S34"/>
    <mergeCell ref="R35:S35"/>
    <mergeCell ref="R36:S36"/>
    <mergeCell ref="R37:S37"/>
    <mergeCell ref="AB37:AD37"/>
    <mergeCell ref="B38:M38"/>
    <mergeCell ref="N38:O38"/>
    <mergeCell ref="P38:Q38"/>
    <mergeCell ref="V38:AA38"/>
    <mergeCell ref="AB38:AC38"/>
    <mergeCell ref="B39:M39"/>
    <mergeCell ref="N39:O39"/>
    <mergeCell ref="P39:Q39"/>
    <mergeCell ref="V39:AA39"/>
    <mergeCell ref="AB39:AC39"/>
    <mergeCell ref="R38:S38"/>
    <mergeCell ref="R39:S39"/>
    <mergeCell ref="R40:S40"/>
    <mergeCell ref="R41:S41"/>
    <mergeCell ref="B36:M36"/>
    <mergeCell ref="N36:O36"/>
    <mergeCell ref="P36:Q36"/>
    <mergeCell ref="V36:AA36"/>
    <mergeCell ref="AB36:AC36"/>
    <mergeCell ref="B37:M37"/>
    <mergeCell ref="N37:O37"/>
    <mergeCell ref="P37:Q37"/>
    <mergeCell ref="V37:AA37"/>
    <mergeCell ref="B42:M42"/>
    <mergeCell ref="N42:O42"/>
    <mergeCell ref="P42:Q42"/>
    <mergeCell ref="B43:Q43"/>
    <mergeCell ref="B45:T45"/>
    <mergeCell ref="B46:M46"/>
    <mergeCell ref="O46:P46"/>
    <mergeCell ref="Q46:R46"/>
    <mergeCell ref="S46:T46"/>
    <mergeCell ref="R42:S42"/>
    <mergeCell ref="R43:S43"/>
    <mergeCell ref="B40:M40"/>
    <mergeCell ref="N40:O40"/>
    <mergeCell ref="P40:Q40"/>
    <mergeCell ref="V40:AA40"/>
    <mergeCell ref="AB40:AC40"/>
    <mergeCell ref="B41:M41"/>
    <mergeCell ref="N41:O41"/>
    <mergeCell ref="P41:Q41"/>
    <mergeCell ref="V41:AA41"/>
    <mergeCell ref="AB41:AD41"/>
    <mergeCell ref="B50:M50"/>
    <mergeCell ref="O50:P50"/>
    <mergeCell ref="Q50:R50"/>
    <mergeCell ref="S50:T50"/>
    <mergeCell ref="B51:P51"/>
    <mergeCell ref="Q51:R51"/>
    <mergeCell ref="S51:T51"/>
    <mergeCell ref="B57:T57"/>
    <mergeCell ref="V48:AA48"/>
    <mergeCell ref="AB48:AC48"/>
    <mergeCell ref="B49:M49"/>
    <mergeCell ref="O49:P49"/>
    <mergeCell ref="Q49:R49"/>
    <mergeCell ref="S49:T49"/>
    <mergeCell ref="V49:AA49"/>
    <mergeCell ref="AB49:AD49"/>
    <mergeCell ref="B47:M47"/>
    <mergeCell ref="O47:P47"/>
    <mergeCell ref="Q47:R47"/>
    <mergeCell ref="S47:T47"/>
    <mergeCell ref="B48:M48"/>
    <mergeCell ref="O48:P48"/>
    <mergeCell ref="Q48:R48"/>
    <mergeCell ref="S48:T48"/>
    <mergeCell ref="B62:H62"/>
    <mergeCell ref="I62:K62"/>
    <mergeCell ref="L62:R62"/>
    <mergeCell ref="S62:T62"/>
    <mergeCell ref="B63:H63"/>
    <mergeCell ref="I63:K63"/>
    <mergeCell ref="L63:R63"/>
    <mergeCell ref="S63:T63"/>
    <mergeCell ref="B56:T56"/>
    <mergeCell ref="V56:AC56"/>
    <mergeCell ref="AD56:AE56"/>
    <mergeCell ref="B58:T58"/>
    <mergeCell ref="B61:H61"/>
    <mergeCell ref="I61:K61"/>
    <mergeCell ref="L61:R61"/>
    <mergeCell ref="S61:T61"/>
    <mergeCell ref="B53:T53"/>
    <mergeCell ref="V53:AC53"/>
    <mergeCell ref="B54:T54"/>
    <mergeCell ref="AD54:AD55"/>
    <mergeCell ref="B55:T55"/>
    <mergeCell ref="V74:AB74"/>
    <mergeCell ref="AC74:AE74"/>
    <mergeCell ref="B73:H73"/>
    <mergeCell ref="I73:K73"/>
    <mergeCell ref="L73:R73"/>
    <mergeCell ref="S73:U73"/>
    <mergeCell ref="V73:AB73"/>
    <mergeCell ref="AC73:AE73"/>
    <mergeCell ref="B66:H66"/>
    <mergeCell ref="I66:K66"/>
    <mergeCell ref="L66:R66"/>
    <mergeCell ref="S66:T66"/>
    <mergeCell ref="V66:AB66"/>
    <mergeCell ref="AC66:AE66"/>
    <mergeCell ref="V63:AB63"/>
    <mergeCell ref="AC63:AC65"/>
    <mergeCell ref="B64:H64"/>
    <mergeCell ref="I64:K64"/>
    <mergeCell ref="L64:R64"/>
    <mergeCell ref="S64:T64"/>
    <mergeCell ref="B65:H65"/>
    <mergeCell ref="I65:K65"/>
    <mergeCell ref="L65:R65"/>
    <mergeCell ref="S65:T65"/>
    <mergeCell ref="AA78:AG78"/>
    <mergeCell ref="B79:N79"/>
    <mergeCell ref="O79:P79"/>
    <mergeCell ref="Q79:R79"/>
    <mergeCell ref="S79:T79"/>
    <mergeCell ref="AC70:AE70"/>
    <mergeCell ref="B71:H71"/>
    <mergeCell ref="I71:K71"/>
    <mergeCell ref="L71:R71"/>
    <mergeCell ref="S71:U71"/>
    <mergeCell ref="V71:AB71"/>
    <mergeCell ref="AC71:AE71"/>
    <mergeCell ref="B67:H67"/>
    <mergeCell ref="I67:K67"/>
    <mergeCell ref="L67:R67"/>
    <mergeCell ref="S67:T67"/>
    <mergeCell ref="B69:AG69"/>
    <mergeCell ref="B70:H70"/>
    <mergeCell ref="I70:K70"/>
    <mergeCell ref="L70:R70"/>
    <mergeCell ref="S70:U70"/>
    <mergeCell ref="V70:AB70"/>
    <mergeCell ref="B72:H72"/>
    <mergeCell ref="I72:K72"/>
    <mergeCell ref="L74:R74"/>
    <mergeCell ref="S74:U74"/>
    <mergeCell ref="V72:AB72"/>
    <mergeCell ref="AC72:AE72"/>
    <mergeCell ref="B74:H74"/>
    <mergeCell ref="I74:K74"/>
    <mergeCell ref="L72:R72"/>
    <mergeCell ref="S72:U72"/>
    <mergeCell ref="B82:N82"/>
    <mergeCell ref="O82:P82"/>
    <mergeCell ref="Q82:R82"/>
    <mergeCell ref="S82:T82"/>
    <mergeCell ref="B83:R83"/>
    <mergeCell ref="S83:T83"/>
    <mergeCell ref="B81:N81"/>
    <mergeCell ref="O81:P81"/>
    <mergeCell ref="Q81:R81"/>
    <mergeCell ref="S81:T81"/>
    <mergeCell ref="V81:AA81"/>
    <mergeCell ref="AB81:AD81"/>
    <mergeCell ref="B80:N80"/>
    <mergeCell ref="O80:P80"/>
    <mergeCell ref="Q80:R80"/>
    <mergeCell ref="S80:T80"/>
    <mergeCell ref="V80:AA80"/>
    <mergeCell ref="AB80:AC80"/>
    <mergeCell ref="V87:AB87"/>
    <mergeCell ref="AC87:AD87"/>
    <mergeCell ref="B88:C88"/>
    <mergeCell ref="D88:L88"/>
    <mergeCell ref="M88:N88"/>
    <mergeCell ref="O88:P88"/>
    <mergeCell ref="Q88:R88"/>
    <mergeCell ref="S88:T88"/>
    <mergeCell ref="V88:AB88"/>
    <mergeCell ref="B85:I85"/>
    <mergeCell ref="AA85:AG85"/>
    <mergeCell ref="B86:C87"/>
    <mergeCell ref="D86:L87"/>
    <mergeCell ref="M86:P86"/>
    <mergeCell ref="Q86:T86"/>
    <mergeCell ref="M87:N87"/>
    <mergeCell ref="O87:P87"/>
    <mergeCell ref="Q87:R87"/>
    <mergeCell ref="S87:T87"/>
    <mergeCell ref="B95:O95"/>
    <mergeCell ref="P95:Q95"/>
    <mergeCell ref="R95:S95"/>
    <mergeCell ref="B96:O96"/>
    <mergeCell ref="P96:Q96"/>
    <mergeCell ref="R96:S96"/>
    <mergeCell ref="V89:AB89"/>
    <mergeCell ref="AC89:AD89"/>
    <mergeCell ref="V90:AB91"/>
    <mergeCell ref="AC90:AD90"/>
    <mergeCell ref="AC91:AD91"/>
    <mergeCell ref="V92:AB92"/>
    <mergeCell ref="AC92:AE92"/>
    <mergeCell ref="B89:C89"/>
    <mergeCell ref="D89:L89"/>
    <mergeCell ref="M89:N89"/>
    <mergeCell ref="O89:P89"/>
    <mergeCell ref="Q89:R89"/>
    <mergeCell ref="S89:T89"/>
    <mergeCell ref="V101:AA101"/>
    <mergeCell ref="AB101:AH101"/>
    <mergeCell ref="B103:J103"/>
    <mergeCell ref="K103:T103"/>
    <mergeCell ref="V103:AB103"/>
    <mergeCell ref="B104:J104"/>
    <mergeCell ref="K104:T104"/>
    <mergeCell ref="V104:AB104"/>
    <mergeCell ref="B98:O98"/>
    <mergeCell ref="P98:Q98"/>
    <mergeCell ref="R98:S98"/>
    <mergeCell ref="B99:Q99"/>
    <mergeCell ref="R99:S99"/>
    <mergeCell ref="B101:T101"/>
    <mergeCell ref="V96:AA96"/>
    <mergeCell ref="AB96:AC96"/>
    <mergeCell ref="B97:O97"/>
    <mergeCell ref="P97:Q97"/>
    <mergeCell ref="R97:S97"/>
    <mergeCell ref="V97:AA97"/>
    <mergeCell ref="AB97:AD97"/>
    <mergeCell ref="B110:J110"/>
    <mergeCell ref="K110:T110"/>
    <mergeCell ref="B111:J111"/>
    <mergeCell ref="K111:T111"/>
    <mergeCell ref="B112:K112"/>
    <mergeCell ref="B113:I113"/>
    <mergeCell ref="J113:Q113"/>
    <mergeCell ref="R113:Y113"/>
    <mergeCell ref="B107:J107"/>
    <mergeCell ref="K107:T107"/>
    <mergeCell ref="V107:AB107"/>
    <mergeCell ref="AC107:AD107"/>
    <mergeCell ref="B109:J109"/>
    <mergeCell ref="K109:T109"/>
    <mergeCell ref="B105:J105"/>
    <mergeCell ref="K105:T105"/>
    <mergeCell ref="V105:AB105"/>
    <mergeCell ref="B106:J106"/>
    <mergeCell ref="K106:T106"/>
    <mergeCell ref="V106:AB106"/>
    <mergeCell ref="AC103:AC105"/>
    <mergeCell ref="B121:L121"/>
    <mergeCell ref="B122:T122"/>
    <mergeCell ref="B123:G123"/>
    <mergeCell ref="H123:T123"/>
    <mergeCell ref="V123:AB123"/>
    <mergeCell ref="AC123:AD123"/>
    <mergeCell ref="T114:U114"/>
    <mergeCell ref="V114:W114"/>
    <mergeCell ref="X114:Y114"/>
    <mergeCell ref="B116:T116"/>
    <mergeCell ref="B117:T117"/>
    <mergeCell ref="B120:T120"/>
    <mergeCell ref="Z113:AA114"/>
    <mergeCell ref="B114:C114"/>
    <mergeCell ref="D114:E114"/>
    <mergeCell ref="F114:G114"/>
    <mergeCell ref="H114:I114"/>
    <mergeCell ref="J114:K114"/>
    <mergeCell ref="L114:M114"/>
    <mergeCell ref="N114:O114"/>
    <mergeCell ref="P114:Q114"/>
    <mergeCell ref="R114:S114"/>
    <mergeCell ref="B130:T130"/>
    <mergeCell ref="B132:K132"/>
    <mergeCell ref="V133:X134"/>
    <mergeCell ref="Y133:AA133"/>
    <mergeCell ref="AB133:AC133"/>
    <mergeCell ref="B134:T134"/>
    <mergeCell ref="Y134:AA134"/>
    <mergeCell ref="AB134:AC134"/>
    <mergeCell ref="N126:P126"/>
    <mergeCell ref="Q126:T126"/>
    <mergeCell ref="V126:AB126"/>
    <mergeCell ref="AC126:AD126"/>
    <mergeCell ref="AE126:AF126"/>
    <mergeCell ref="B127:T128"/>
    <mergeCell ref="V127:AB127"/>
    <mergeCell ref="AC127:AF127"/>
    <mergeCell ref="Q124:T125"/>
    <mergeCell ref="V124:AB124"/>
    <mergeCell ref="AC124:AD124"/>
    <mergeCell ref="V125:AB125"/>
    <mergeCell ref="AC125:AD125"/>
    <mergeCell ref="B126:D126"/>
    <mergeCell ref="E126:G126"/>
    <mergeCell ref="H126:I126"/>
    <mergeCell ref="J126:K126"/>
    <mergeCell ref="L126:M126"/>
    <mergeCell ref="B124:D125"/>
    <mergeCell ref="E124:G125"/>
    <mergeCell ref="H124:I125"/>
    <mergeCell ref="J124:K125"/>
    <mergeCell ref="L124:M125"/>
    <mergeCell ref="N124:P125"/>
    <mergeCell ref="AB136:AC136"/>
    <mergeCell ref="E137:F137"/>
    <mergeCell ref="J137:K137"/>
    <mergeCell ref="O137:P137"/>
    <mergeCell ref="S137:T137"/>
    <mergeCell ref="V137:X138"/>
    <mergeCell ref="Y137:AA137"/>
    <mergeCell ref="AB137:AC137"/>
    <mergeCell ref="Q138:R138"/>
    <mergeCell ref="S138:T138"/>
    <mergeCell ref="AB135:AC135"/>
    <mergeCell ref="B136:D137"/>
    <mergeCell ref="E136:F136"/>
    <mergeCell ref="G136:I137"/>
    <mergeCell ref="J136:K136"/>
    <mergeCell ref="L136:N137"/>
    <mergeCell ref="O136:P136"/>
    <mergeCell ref="Q136:R137"/>
    <mergeCell ref="S136:T136"/>
    <mergeCell ref="Y136:AA136"/>
    <mergeCell ref="B135:F135"/>
    <mergeCell ref="G135:K135"/>
    <mergeCell ref="L135:P135"/>
    <mergeCell ref="Q135:T135"/>
    <mergeCell ref="V135:X136"/>
    <mergeCell ref="Y135:AA135"/>
    <mergeCell ref="V141:AA141"/>
    <mergeCell ref="AB141:AD141"/>
    <mergeCell ref="B142:T143"/>
    <mergeCell ref="B147:P147"/>
    <mergeCell ref="Q147:R147"/>
    <mergeCell ref="S147:T147"/>
    <mergeCell ref="V147:AB147"/>
    <mergeCell ref="AC147:AD147"/>
    <mergeCell ref="Y138:AA138"/>
    <mergeCell ref="AB138:AC138"/>
    <mergeCell ref="B139:T140"/>
    <mergeCell ref="V139:X140"/>
    <mergeCell ref="Y139:AA139"/>
    <mergeCell ref="AB139:AC139"/>
    <mergeCell ref="Y140:AA140"/>
    <mergeCell ref="AB140:AC140"/>
    <mergeCell ref="B138:D138"/>
    <mergeCell ref="E138:F138"/>
    <mergeCell ref="G138:I138"/>
    <mergeCell ref="J138:K138"/>
    <mergeCell ref="L138:N138"/>
    <mergeCell ref="O138:P138"/>
    <mergeCell ref="B150:P150"/>
    <mergeCell ref="Q150:R150"/>
    <mergeCell ref="S150:T150"/>
    <mergeCell ref="V150:AB150"/>
    <mergeCell ref="AC150:AD150"/>
    <mergeCell ref="B151:P151"/>
    <mergeCell ref="Q151:R151"/>
    <mergeCell ref="S151:T151"/>
    <mergeCell ref="V151:AB151"/>
    <mergeCell ref="AC151:AD151"/>
    <mergeCell ref="B148:P148"/>
    <mergeCell ref="Q148:R148"/>
    <mergeCell ref="S148:T148"/>
    <mergeCell ref="V148:AB148"/>
    <mergeCell ref="AC148:AD148"/>
    <mergeCell ref="B149:P149"/>
    <mergeCell ref="Q149:R149"/>
    <mergeCell ref="S149:T149"/>
    <mergeCell ref="V149:AB149"/>
    <mergeCell ref="B154:P154"/>
    <mergeCell ref="Q154:R154"/>
    <mergeCell ref="S154:T154"/>
    <mergeCell ref="V154:AB154"/>
    <mergeCell ref="AC154:AD154"/>
    <mergeCell ref="B155:P155"/>
    <mergeCell ref="Q155:R155"/>
    <mergeCell ref="S155:T155"/>
    <mergeCell ref="V155:AB155"/>
    <mergeCell ref="AC155:AE155"/>
    <mergeCell ref="B152:P152"/>
    <mergeCell ref="Q152:R152"/>
    <mergeCell ref="S152:T152"/>
    <mergeCell ref="V152:AB152"/>
    <mergeCell ref="AC152:AD152"/>
    <mergeCell ref="B153:P153"/>
    <mergeCell ref="Q153:R153"/>
    <mergeCell ref="S153:T153"/>
    <mergeCell ref="V153:AB153"/>
    <mergeCell ref="AC153:AD153"/>
    <mergeCell ref="B167:H167"/>
    <mergeCell ref="I167:T167"/>
    <mergeCell ref="B170:G170"/>
    <mergeCell ref="H170:O170"/>
    <mergeCell ref="P170:Q170"/>
    <mergeCell ref="S170:T170"/>
    <mergeCell ref="B162:T162"/>
    <mergeCell ref="B165:H165"/>
    <mergeCell ref="I165:T165"/>
    <mergeCell ref="V165:AA165"/>
    <mergeCell ref="AB165:AC165"/>
    <mergeCell ref="B166:H166"/>
    <mergeCell ref="I166:T166"/>
    <mergeCell ref="V166:AA166"/>
    <mergeCell ref="AB166:AD166"/>
    <mergeCell ref="B156:P156"/>
    <mergeCell ref="Q156:R156"/>
    <mergeCell ref="S156:T156"/>
    <mergeCell ref="B159:T159"/>
    <mergeCell ref="B160:T160"/>
    <mergeCell ref="B161:T161"/>
    <mergeCell ref="H175:O175"/>
    <mergeCell ref="P175:Q175"/>
    <mergeCell ref="S175:T175"/>
    <mergeCell ref="S172:T172"/>
    <mergeCell ref="V172:AB172"/>
    <mergeCell ref="C173:G173"/>
    <mergeCell ref="H173:O173"/>
    <mergeCell ref="P173:Q173"/>
    <mergeCell ref="S173:T173"/>
    <mergeCell ref="V173:AB173"/>
    <mergeCell ref="V170:AB170"/>
    <mergeCell ref="C171:G171"/>
    <mergeCell ref="H171:O171"/>
    <mergeCell ref="P171:Q171"/>
    <mergeCell ref="S171:T171"/>
    <mergeCell ref="V171:AB171"/>
    <mergeCell ref="C172:G172"/>
    <mergeCell ref="H172:O172"/>
    <mergeCell ref="P172:Q172"/>
    <mergeCell ref="V183:AA183"/>
    <mergeCell ref="AB183:AD183"/>
    <mergeCell ref="B182:C182"/>
    <mergeCell ref="D182:P182"/>
    <mergeCell ref="Q182:R182"/>
    <mergeCell ref="S182:T182"/>
    <mergeCell ref="V182:AA182"/>
    <mergeCell ref="AB182:AC182"/>
    <mergeCell ref="H178:O178"/>
    <mergeCell ref="P178:Q178"/>
    <mergeCell ref="S178:T178"/>
    <mergeCell ref="C179:G179"/>
    <mergeCell ref="H179:O179"/>
    <mergeCell ref="P179:Q179"/>
    <mergeCell ref="S179:T179"/>
    <mergeCell ref="C176:G176"/>
    <mergeCell ref="H176:O176"/>
    <mergeCell ref="P176:Q176"/>
    <mergeCell ref="S176:T176"/>
    <mergeCell ref="B177:B179"/>
    <mergeCell ref="C177:G177"/>
    <mergeCell ref="H177:O177"/>
    <mergeCell ref="P177:Q177"/>
    <mergeCell ref="S177:T177"/>
    <mergeCell ref="C178:G178"/>
    <mergeCell ref="B171:B176"/>
    <mergeCell ref="AC173:AD173"/>
    <mergeCell ref="C174:G174"/>
    <mergeCell ref="H174:O174"/>
    <mergeCell ref="P174:Q174"/>
    <mergeCell ref="S174:T174"/>
    <mergeCell ref="C175:G175"/>
    <mergeCell ref="B188:T188"/>
    <mergeCell ref="B191:T191"/>
    <mergeCell ref="B192:G192"/>
    <mergeCell ref="B193:N193"/>
    <mergeCell ref="B194:G194"/>
    <mergeCell ref="H194:M194"/>
    <mergeCell ref="N194:T194"/>
    <mergeCell ref="B184:C184"/>
    <mergeCell ref="D184:P184"/>
    <mergeCell ref="Q184:R184"/>
    <mergeCell ref="S184:T184"/>
    <mergeCell ref="B185:C185"/>
    <mergeCell ref="D185:P185"/>
    <mergeCell ref="Q185:R185"/>
    <mergeCell ref="S185:T185"/>
    <mergeCell ref="B183:C183"/>
    <mergeCell ref="D183:P183"/>
    <mergeCell ref="Q183:R183"/>
    <mergeCell ref="S183:T183"/>
    <mergeCell ref="R195:T195"/>
    <mergeCell ref="B196:D196"/>
    <mergeCell ref="E196:G196"/>
    <mergeCell ref="H196:J196"/>
    <mergeCell ref="K196:M196"/>
    <mergeCell ref="N196:Q196"/>
    <mergeCell ref="R196:T196"/>
    <mergeCell ref="V194:AA195"/>
    <mergeCell ref="AB194:AB195"/>
    <mergeCell ref="AC194:AC195"/>
    <mergeCell ref="AD194:AD195"/>
    <mergeCell ref="AE194:AE195"/>
    <mergeCell ref="B195:D195"/>
    <mergeCell ref="E195:G195"/>
    <mergeCell ref="H195:J195"/>
    <mergeCell ref="K195:M195"/>
    <mergeCell ref="N195:Q195"/>
    <mergeCell ref="AE200:AE201"/>
    <mergeCell ref="V202:AA202"/>
    <mergeCell ref="AB202:AC202"/>
    <mergeCell ref="B205:G205"/>
    <mergeCell ref="H205:M205"/>
    <mergeCell ref="N205:T206"/>
    <mergeCell ref="B206:D206"/>
    <mergeCell ref="E206:G206"/>
    <mergeCell ref="H206:J206"/>
    <mergeCell ref="K206:M206"/>
    <mergeCell ref="B199:T202"/>
    <mergeCell ref="V199:AA199"/>
    <mergeCell ref="V200:AA201"/>
    <mergeCell ref="AB200:AB201"/>
    <mergeCell ref="AC200:AC201"/>
    <mergeCell ref="AD200:AD201"/>
    <mergeCell ref="V196:AA197"/>
    <mergeCell ref="AB196:AB197"/>
    <mergeCell ref="AC196:AC197"/>
    <mergeCell ref="AD196:AD197"/>
    <mergeCell ref="AE196:AE197"/>
    <mergeCell ref="V198:AA198"/>
    <mergeCell ref="B212:H212"/>
    <mergeCell ref="I212:T212"/>
    <mergeCell ref="B213:H213"/>
    <mergeCell ref="I213:T213"/>
    <mergeCell ref="B216:H216"/>
    <mergeCell ref="I216:T216"/>
    <mergeCell ref="B210:H210"/>
    <mergeCell ref="I210:T210"/>
    <mergeCell ref="V210:AA210"/>
    <mergeCell ref="AB210:AC210"/>
    <mergeCell ref="B211:H211"/>
    <mergeCell ref="I211:T211"/>
    <mergeCell ref="V211:AA211"/>
    <mergeCell ref="AB211:AD211"/>
    <mergeCell ref="B207:D207"/>
    <mergeCell ref="E207:G207"/>
    <mergeCell ref="H207:J207"/>
    <mergeCell ref="K207:M207"/>
    <mergeCell ref="N207:T207"/>
    <mergeCell ref="V209:AA209"/>
    <mergeCell ref="B223:E223"/>
    <mergeCell ref="F223:G225"/>
    <mergeCell ref="H223:I225"/>
    <mergeCell ref="J223:T225"/>
    <mergeCell ref="V223:AB223"/>
    <mergeCell ref="V224:AB224"/>
    <mergeCell ref="V225:AB225"/>
    <mergeCell ref="B218:H218"/>
    <mergeCell ref="I218:T218"/>
    <mergeCell ref="B219:H219"/>
    <mergeCell ref="I219:T219"/>
    <mergeCell ref="B222:T222"/>
    <mergeCell ref="V222:AB222"/>
    <mergeCell ref="V216:AA216"/>
    <mergeCell ref="AB216:AC216"/>
    <mergeCell ref="B217:H217"/>
    <mergeCell ref="I217:T217"/>
    <mergeCell ref="V217:AA217"/>
    <mergeCell ref="AB217:AD217"/>
    <mergeCell ref="F230:G230"/>
    <mergeCell ref="H230:I230"/>
    <mergeCell ref="J230:T230"/>
    <mergeCell ref="V230:AB230"/>
    <mergeCell ref="F231:G231"/>
    <mergeCell ref="H231:I231"/>
    <mergeCell ref="J231:T231"/>
    <mergeCell ref="V231:AB231"/>
    <mergeCell ref="F228:G228"/>
    <mergeCell ref="H228:I228"/>
    <mergeCell ref="J228:T228"/>
    <mergeCell ref="V228:AB228"/>
    <mergeCell ref="F229:G229"/>
    <mergeCell ref="H229:I229"/>
    <mergeCell ref="J229:T229"/>
    <mergeCell ref="V229:AB229"/>
    <mergeCell ref="F226:G226"/>
    <mergeCell ref="H226:I226"/>
    <mergeCell ref="J226:T226"/>
    <mergeCell ref="V226:AB226"/>
    <mergeCell ref="F227:G227"/>
    <mergeCell ref="H227:I227"/>
    <mergeCell ref="J227:T227"/>
    <mergeCell ref="V227:AB227"/>
    <mergeCell ref="F240:G240"/>
    <mergeCell ref="H240:T240"/>
    <mergeCell ref="B243:C243"/>
    <mergeCell ref="D243:E243"/>
    <mergeCell ref="F243:G243"/>
    <mergeCell ref="H243:I243"/>
    <mergeCell ref="J243:L243"/>
    <mergeCell ref="M243:R243"/>
    <mergeCell ref="S243:T243"/>
    <mergeCell ref="F237:G237"/>
    <mergeCell ref="H237:T237"/>
    <mergeCell ref="F238:G238"/>
    <mergeCell ref="H238:T238"/>
    <mergeCell ref="F239:G239"/>
    <mergeCell ref="H239:T239"/>
    <mergeCell ref="AC231:AD231"/>
    <mergeCell ref="F232:G232"/>
    <mergeCell ref="H232:I232"/>
    <mergeCell ref="J232:T232"/>
    <mergeCell ref="B233:T233"/>
    <mergeCell ref="B234:E234"/>
    <mergeCell ref="F234:G236"/>
    <mergeCell ref="H234:T236"/>
    <mergeCell ref="S245:T245"/>
    <mergeCell ref="V245:AC245"/>
    <mergeCell ref="B246:C246"/>
    <mergeCell ref="D246:E246"/>
    <mergeCell ref="F246:G246"/>
    <mergeCell ref="H246:I246"/>
    <mergeCell ref="J246:L246"/>
    <mergeCell ref="M246:R246"/>
    <mergeCell ref="S246:T246"/>
    <mergeCell ref="V246:AC246"/>
    <mergeCell ref="B245:C245"/>
    <mergeCell ref="D245:E245"/>
    <mergeCell ref="F245:G245"/>
    <mergeCell ref="H245:I245"/>
    <mergeCell ref="J245:L245"/>
    <mergeCell ref="M245:R245"/>
    <mergeCell ref="V243:AC243"/>
    <mergeCell ref="B244:C244"/>
    <mergeCell ref="D244:E244"/>
    <mergeCell ref="F244:G244"/>
    <mergeCell ref="H244:I244"/>
    <mergeCell ref="J244:L244"/>
    <mergeCell ref="M244:R244"/>
    <mergeCell ref="S244:T244"/>
    <mergeCell ref="V244:AC244"/>
    <mergeCell ref="S248:T248"/>
    <mergeCell ref="B249:C249"/>
    <mergeCell ref="D249:E249"/>
    <mergeCell ref="F249:G249"/>
    <mergeCell ref="H249:I249"/>
    <mergeCell ref="J249:L249"/>
    <mergeCell ref="M249:R249"/>
    <mergeCell ref="S249:T249"/>
    <mergeCell ref="B248:C248"/>
    <mergeCell ref="D248:E248"/>
    <mergeCell ref="F248:G248"/>
    <mergeCell ref="H248:I248"/>
    <mergeCell ref="J248:L248"/>
    <mergeCell ref="M248:R248"/>
    <mergeCell ref="AD246:AE246"/>
    <mergeCell ref="B247:C247"/>
    <mergeCell ref="D247:E247"/>
    <mergeCell ref="F247:G247"/>
    <mergeCell ref="H247:I247"/>
    <mergeCell ref="J247:L247"/>
    <mergeCell ref="M247:R247"/>
    <mergeCell ref="S247:T247"/>
    <mergeCell ref="S252:T252"/>
    <mergeCell ref="B253:C253"/>
    <mergeCell ref="D253:E253"/>
    <mergeCell ref="F253:G253"/>
    <mergeCell ref="H253:I253"/>
    <mergeCell ref="J253:L253"/>
    <mergeCell ref="M253:R253"/>
    <mergeCell ref="S253:T253"/>
    <mergeCell ref="B252:C252"/>
    <mergeCell ref="D252:E252"/>
    <mergeCell ref="F252:G252"/>
    <mergeCell ref="H252:I252"/>
    <mergeCell ref="J252:L252"/>
    <mergeCell ref="M252:R252"/>
    <mergeCell ref="S250:T250"/>
    <mergeCell ref="B251:C251"/>
    <mergeCell ref="D251:E251"/>
    <mergeCell ref="F251:G251"/>
    <mergeCell ref="H251:I251"/>
    <mergeCell ref="J251:L251"/>
    <mergeCell ref="M251:R251"/>
    <mergeCell ref="S251:T251"/>
    <mergeCell ref="B250:C250"/>
    <mergeCell ref="D250:E250"/>
    <mergeCell ref="F250:G250"/>
    <mergeCell ref="H250:I250"/>
    <mergeCell ref="J250:L250"/>
    <mergeCell ref="M250:R250"/>
    <mergeCell ref="S256:T256"/>
    <mergeCell ref="B257:C257"/>
    <mergeCell ref="D257:E257"/>
    <mergeCell ref="F257:G257"/>
    <mergeCell ref="H257:I257"/>
    <mergeCell ref="J257:L257"/>
    <mergeCell ref="M257:R257"/>
    <mergeCell ref="S257:T257"/>
    <mergeCell ref="B256:C256"/>
    <mergeCell ref="D256:E256"/>
    <mergeCell ref="F256:G256"/>
    <mergeCell ref="H256:I256"/>
    <mergeCell ref="J256:L256"/>
    <mergeCell ref="M256:R256"/>
    <mergeCell ref="S254:T254"/>
    <mergeCell ref="B255:C255"/>
    <mergeCell ref="D255:E255"/>
    <mergeCell ref="F255:G255"/>
    <mergeCell ref="H255:I255"/>
    <mergeCell ref="J255:L255"/>
    <mergeCell ref="M255:R255"/>
    <mergeCell ref="S255:T255"/>
    <mergeCell ref="B254:C254"/>
    <mergeCell ref="D254:E254"/>
    <mergeCell ref="F254:G254"/>
    <mergeCell ref="H254:I254"/>
    <mergeCell ref="J254:L254"/>
    <mergeCell ref="M254:R254"/>
    <mergeCell ref="S260:T260"/>
    <mergeCell ref="B261:C261"/>
    <mergeCell ref="D261:E261"/>
    <mergeCell ref="F261:G261"/>
    <mergeCell ref="H261:I261"/>
    <mergeCell ref="J261:L261"/>
    <mergeCell ref="M261:R261"/>
    <mergeCell ref="S261:T261"/>
    <mergeCell ref="B260:C260"/>
    <mergeCell ref="D260:E260"/>
    <mergeCell ref="F260:G260"/>
    <mergeCell ref="H260:I260"/>
    <mergeCell ref="J260:L260"/>
    <mergeCell ref="M260:R260"/>
    <mergeCell ref="S258:T258"/>
    <mergeCell ref="B259:C259"/>
    <mergeCell ref="D259:E259"/>
    <mergeCell ref="F259:G259"/>
    <mergeCell ref="H259:I259"/>
    <mergeCell ref="J259:L259"/>
    <mergeCell ref="M259:R259"/>
    <mergeCell ref="S259:T259"/>
    <mergeCell ref="B258:C258"/>
    <mergeCell ref="D258:E258"/>
    <mergeCell ref="F258:G258"/>
    <mergeCell ref="H258:I258"/>
    <mergeCell ref="J258:L258"/>
    <mergeCell ref="M258:R258"/>
    <mergeCell ref="S264:T264"/>
    <mergeCell ref="B265:C265"/>
    <mergeCell ref="D265:E265"/>
    <mergeCell ref="F265:G265"/>
    <mergeCell ref="H265:I265"/>
    <mergeCell ref="J265:L265"/>
    <mergeCell ref="M265:R265"/>
    <mergeCell ref="S265:T265"/>
    <mergeCell ref="B264:C264"/>
    <mergeCell ref="D264:E264"/>
    <mergeCell ref="F264:G264"/>
    <mergeCell ref="H264:I264"/>
    <mergeCell ref="J264:L264"/>
    <mergeCell ref="M264:R264"/>
    <mergeCell ref="S262:T262"/>
    <mergeCell ref="B263:C263"/>
    <mergeCell ref="D263:E263"/>
    <mergeCell ref="F263:G263"/>
    <mergeCell ref="H263:I263"/>
    <mergeCell ref="J263:L263"/>
    <mergeCell ref="M263:R263"/>
    <mergeCell ref="S263:T263"/>
    <mergeCell ref="B262:C262"/>
    <mergeCell ref="D262:E262"/>
    <mergeCell ref="F262:G262"/>
    <mergeCell ref="H262:I262"/>
    <mergeCell ref="J262:L262"/>
    <mergeCell ref="M262:R262"/>
    <mergeCell ref="B273:Q273"/>
    <mergeCell ref="R273:T273"/>
    <mergeCell ref="B275:T275"/>
    <mergeCell ref="B276:T276"/>
    <mergeCell ref="B279:T279"/>
    <mergeCell ref="B280:T280"/>
    <mergeCell ref="B271:Q271"/>
    <mergeCell ref="R271:T271"/>
    <mergeCell ref="V271:AB271"/>
    <mergeCell ref="AC271:AD271"/>
    <mergeCell ref="B272:Q272"/>
    <mergeCell ref="R272:T272"/>
    <mergeCell ref="S266:T266"/>
    <mergeCell ref="V268:AC268"/>
    <mergeCell ref="B269:Q269"/>
    <mergeCell ref="R269:T269"/>
    <mergeCell ref="V269:AB269"/>
    <mergeCell ref="B270:Q270"/>
    <mergeCell ref="R270:T270"/>
    <mergeCell ref="V270:AB270"/>
    <mergeCell ref="B266:C266"/>
    <mergeCell ref="D266:E266"/>
    <mergeCell ref="F266:G266"/>
    <mergeCell ref="H266:I266"/>
    <mergeCell ref="J266:L266"/>
    <mergeCell ref="M266:R266"/>
    <mergeCell ref="B283:N283"/>
    <mergeCell ref="O283:P283"/>
    <mergeCell ref="Q283:R283"/>
    <mergeCell ref="S283:T283"/>
    <mergeCell ref="V283:AF283"/>
    <mergeCell ref="B284:N284"/>
    <mergeCell ref="O284:P284"/>
    <mergeCell ref="Q284:R284"/>
    <mergeCell ref="S284:T284"/>
    <mergeCell ref="V284:AB284"/>
    <mergeCell ref="B281:N282"/>
    <mergeCell ref="O281:R281"/>
    <mergeCell ref="S281:T282"/>
    <mergeCell ref="V281:AB281"/>
    <mergeCell ref="O282:P282"/>
    <mergeCell ref="Q282:R282"/>
    <mergeCell ref="V282:AB282"/>
    <mergeCell ref="B288:T288"/>
    <mergeCell ref="B289:N290"/>
    <mergeCell ref="O289:R289"/>
    <mergeCell ref="S289:T290"/>
    <mergeCell ref="V289:AB289"/>
    <mergeCell ref="O290:P290"/>
    <mergeCell ref="Q290:R290"/>
    <mergeCell ref="V290:AB290"/>
    <mergeCell ref="AC284:AE284"/>
    <mergeCell ref="B285:N285"/>
    <mergeCell ref="O285:P285"/>
    <mergeCell ref="Q285:R285"/>
    <mergeCell ref="S285:T285"/>
    <mergeCell ref="B286:N286"/>
    <mergeCell ref="O286:P286"/>
    <mergeCell ref="Q286:R286"/>
    <mergeCell ref="S286:T286"/>
    <mergeCell ref="AG293:AH293"/>
    <mergeCell ref="B294:N294"/>
    <mergeCell ref="O294:P294"/>
    <mergeCell ref="Q294:R294"/>
    <mergeCell ref="S294:T294"/>
    <mergeCell ref="V294:AF294"/>
    <mergeCell ref="AG294:AH294"/>
    <mergeCell ref="AC292:AD292"/>
    <mergeCell ref="B293:N293"/>
    <mergeCell ref="O293:P293"/>
    <mergeCell ref="Q293:R293"/>
    <mergeCell ref="S293:T293"/>
    <mergeCell ref="V293:AF293"/>
    <mergeCell ref="B291:N291"/>
    <mergeCell ref="O291:P291"/>
    <mergeCell ref="Q291:R291"/>
    <mergeCell ref="S291:T291"/>
    <mergeCell ref="V291:AF291"/>
    <mergeCell ref="B292:N292"/>
    <mergeCell ref="O292:P292"/>
    <mergeCell ref="Q292:R292"/>
    <mergeCell ref="S292:T292"/>
    <mergeCell ref="V292:AB292"/>
    <mergeCell ref="B299:J299"/>
    <mergeCell ref="L299:T299"/>
    <mergeCell ref="V299:AC299"/>
    <mergeCell ref="B300:J300"/>
    <mergeCell ref="L300:T300"/>
    <mergeCell ref="V300:AC300"/>
    <mergeCell ref="B296:N296"/>
    <mergeCell ref="O296:P296"/>
    <mergeCell ref="Q296:R296"/>
    <mergeCell ref="S296:T296"/>
    <mergeCell ref="V296:AI296"/>
    <mergeCell ref="B298:J298"/>
    <mergeCell ref="B295:N295"/>
    <mergeCell ref="O295:P295"/>
    <mergeCell ref="Q295:R295"/>
    <mergeCell ref="S295:T295"/>
    <mergeCell ref="V295:AF295"/>
    <mergeCell ref="AG295:AH295"/>
    <mergeCell ref="B305:J305"/>
    <mergeCell ref="L305:T305"/>
    <mergeCell ref="V305:AC305"/>
    <mergeCell ref="B306:J306"/>
    <mergeCell ref="L306:T306"/>
    <mergeCell ref="V306:AC306"/>
    <mergeCell ref="B303:J303"/>
    <mergeCell ref="L303:T303"/>
    <mergeCell ref="V303:AC303"/>
    <mergeCell ref="B304:J304"/>
    <mergeCell ref="L304:T304"/>
    <mergeCell ref="V304:AC304"/>
    <mergeCell ref="B301:J301"/>
    <mergeCell ref="L301:T301"/>
    <mergeCell ref="V301:AC301"/>
    <mergeCell ref="B302:J302"/>
    <mergeCell ref="L302:T302"/>
    <mergeCell ref="V302:AC302"/>
    <mergeCell ref="AC320:AD320"/>
    <mergeCell ref="B321:E321"/>
    <mergeCell ref="F321:H321"/>
    <mergeCell ref="I321:J321"/>
    <mergeCell ref="K321:M321"/>
    <mergeCell ref="N321:O321"/>
    <mergeCell ref="V318:AB318"/>
    <mergeCell ref="B319:E319"/>
    <mergeCell ref="F319:J319"/>
    <mergeCell ref="K319:O319"/>
    <mergeCell ref="V319:AC319"/>
    <mergeCell ref="B320:E320"/>
    <mergeCell ref="F320:H320"/>
    <mergeCell ref="I320:J320"/>
    <mergeCell ref="K320:M320"/>
    <mergeCell ref="N320:O320"/>
    <mergeCell ref="AD306:AE306"/>
    <mergeCell ref="B307:J307"/>
    <mergeCell ref="L307:T307"/>
    <mergeCell ref="B310:T310"/>
    <mergeCell ref="B315:T315"/>
    <mergeCell ref="B317:T317"/>
    <mergeCell ref="N323:O323"/>
    <mergeCell ref="C324:E324"/>
    <mergeCell ref="F324:H324"/>
    <mergeCell ref="I324:J324"/>
    <mergeCell ref="K324:M324"/>
    <mergeCell ref="N324:O324"/>
    <mergeCell ref="B322:E322"/>
    <mergeCell ref="F322:H322"/>
    <mergeCell ref="I322:J322"/>
    <mergeCell ref="K322:M322"/>
    <mergeCell ref="N322:O322"/>
    <mergeCell ref="B323:B329"/>
    <mergeCell ref="C323:E323"/>
    <mergeCell ref="F323:H323"/>
    <mergeCell ref="I323:J323"/>
    <mergeCell ref="K323:M323"/>
    <mergeCell ref="V320:AB320"/>
    <mergeCell ref="C327:E327"/>
    <mergeCell ref="F327:H327"/>
    <mergeCell ref="I327:J327"/>
    <mergeCell ref="K327:M327"/>
    <mergeCell ref="N327:O327"/>
    <mergeCell ref="C328:E328"/>
    <mergeCell ref="F328:H328"/>
    <mergeCell ref="I328:J328"/>
    <mergeCell ref="K328:M328"/>
    <mergeCell ref="N328:O328"/>
    <mergeCell ref="C325:E325"/>
    <mergeCell ref="F325:H325"/>
    <mergeCell ref="I325:J325"/>
    <mergeCell ref="K325:M325"/>
    <mergeCell ref="N325:O325"/>
    <mergeCell ref="C326:E326"/>
    <mergeCell ref="F326:H326"/>
    <mergeCell ref="I326:J326"/>
    <mergeCell ref="K326:M326"/>
    <mergeCell ref="N326:O326"/>
    <mergeCell ref="Q334:T334"/>
    <mergeCell ref="B335:F335"/>
    <mergeCell ref="G335:P335"/>
    <mergeCell ref="Q335:R335"/>
    <mergeCell ref="S335:T335"/>
    <mergeCell ref="B336:F336"/>
    <mergeCell ref="G336:P336"/>
    <mergeCell ref="Q336:R336"/>
    <mergeCell ref="S336:T336"/>
    <mergeCell ref="B331:H331"/>
    <mergeCell ref="I331:J331"/>
    <mergeCell ref="K331:M331"/>
    <mergeCell ref="N331:O331"/>
    <mergeCell ref="B334:F334"/>
    <mergeCell ref="G334:P334"/>
    <mergeCell ref="C329:E329"/>
    <mergeCell ref="F329:H329"/>
    <mergeCell ref="I329:J329"/>
    <mergeCell ref="K329:M329"/>
    <mergeCell ref="N329:O329"/>
    <mergeCell ref="B330:E330"/>
    <mergeCell ref="F330:H330"/>
    <mergeCell ref="I330:J330"/>
    <mergeCell ref="K330:M330"/>
    <mergeCell ref="N330:O330"/>
    <mergeCell ref="B343:F343"/>
    <mergeCell ref="G343:P343"/>
    <mergeCell ref="Q343:R343"/>
    <mergeCell ref="S343:T343"/>
    <mergeCell ref="V343:AB343"/>
    <mergeCell ref="B344:F344"/>
    <mergeCell ref="G344:P344"/>
    <mergeCell ref="Q344:R344"/>
    <mergeCell ref="S344:T344"/>
    <mergeCell ref="V344:AB344"/>
    <mergeCell ref="V341:AB341"/>
    <mergeCell ref="B342:F342"/>
    <mergeCell ref="G342:P342"/>
    <mergeCell ref="Q342:R342"/>
    <mergeCell ref="S342:T342"/>
    <mergeCell ref="V342:AB342"/>
    <mergeCell ref="B337:F337"/>
    <mergeCell ref="G337:P337"/>
    <mergeCell ref="Q337:R337"/>
    <mergeCell ref="S337:T337"/>
    <mergeCell ref="B341:F341"/>
    <mergeCell ref="G341:P341"/>
    <mergeCell ref="Q341:T341"/>
    <mergeCell ref="V352:AB352"/>
    <mergeCell ref="C347:F347"/>
    <mergeCell ref="G347:P347"/>
    <mergeCell ref="Q347:R347"/>
    <mergeCell ref="S347:T347"/>
    <mergeCell ref="B348:F348"/>
    <mergeCell ref="G348:P348"/>
    <mergeCell ref="Q348:R348"/>
    <mergeCell ref="S348:T348"/>
    <mergeCell ref="AC344:AD344"/>
    <mergeCell ref="B345:B347"/>
    <mergeCell ref="C345:F345"/>
    <mergeCell ref="G345:P345"/>
    <mergeCell ref="Q345:R345"/>
    <mergeCell ref="S345:T345"/>
    <mergeCell ref="C346:F346"/>
    <mergeCell ref="G346:P346"/>
    <mergeCell ref="Q346:R346"/>
    <mergeCell ref="S346:T346"/>
    <mergeCell ref="B353:F353"/>
    <mergeCell ref="G353:N353"/>
    <mergeCell ref="O353:R353"/>
    <mergeCell ref="S353:T353"/>
    <mergeCell ref="V353:AB353"/>
    <mergeCell ref="AC353:AD353"/>
    <mergeCell ref="B351:F351"/>
    <mergeCell ref="G351:N351"/>
    <mergeCell ref="O351:R351"/>
    <mergeCell ref="B360:T360"/>
    <mergeCell ref="B356:F356"/>
    <mergeCell ref="G356:N356"/>
    <mergeCell ref="O356:R356"/>
    <mergeCell ref="S356:T356"/>
    <mergeCell ref="B357:F357"/>
    <mergeCell ref="G357:N357"/>
    <mergeCell ref="O357:R357"/>
    <mergeCell ref="S357:T357"/>
    <mergeCell ref="B354:F354"/>
    <mergeCell ref="G354:N354"/>
    <mergeCell ref="O354:R354"/>
    <mergeCell ref="S354:T354"/>
    <mergeCell ref="B355:F355"/>
    <mergeCell ref="G355:N355"/>
    <mergeCell ref="O355:R355"/>
    <mergeCell ref="S355:T355"/>
    <mergeCell ref="S351:T351"/>
    <mergeCell ref="V351:AB351"/>
    <mergeCell ref="B352:F352"/>
    <mergeCell ref="G352:N352"/>
    <mergeCell ref="O352:R352"/>
    <mergeCell ref="S352:T352"/>
  </mergeCells>
  <phoneticPr fontId="1"/>
  <pageMargins left="0.39370078740157483" right="0.19685039370078741" top="0.35433070866141736" bottom="0.35433070866141736" header="0.19685039370078741" footer="0.19685039370078741"/>
  <pageSetup paperSize="9" scale="66" fitToHeight="0" orientation="landscape" cellComments="asDisplayed" horizontalDpi="300" verticalDpi="300" r:id="rId1"/>
  <headerFooter alignWithMargins="0"/>
  <rowBreaks count="12" manualBreakCount="12">
    <brk id="31" max="16383" man="1"/>
    <brk id="59" max="16383" man="1"/>
    <brk id="92" max="16383" man="1"/>
    <brk id="118" max="34" man="1"/>
    <brk id="144" max="16383" man="1"/>
    <brk id="168" max="16383" man="1"/>
    <brk id="189" max="16383" man="1"/>
    <brk id="220" max="16383" man="1"/>
    <brk id="250" max="16383" man="1"/>
    <brk id="277" max="16383" man="1"/>
    <brk id="311" max="16383" man="1"/>
    <brk id="338"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様式２・活動実績報告書</vt:lpstr>
      <vt:lpstr>様式２・活動実績報告書!Print_Area</vt:lpstr>
    </vt:vector>
  </TitlesOfParts>
  <Company>事務局サブシステム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加茂　明日香</dc:creator>
  <cp:lastModifiedBy>江﨑　貴文</cp:lastModifiedBy>
  <cp:lastPrinted>2021-01-13T05:58:42Z</cp:lastPrinted>
  <dcterms:created xsi:type="dcterms:W3CDTF">2002-07-23T04:04:22Z</dcterms:created>
  <dcterms:modified xsi:type="dcterms:W3CDTF">2022-01-13T08:02:24Z</dcterms:modified>
</cp:coreProperties>
</file>